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600" windowWidth="19320" windowHeight="11760" tabRatio="729"/>
  </bookViews>
  <sheets>
    <sheet name="List" sheetId="5" r:id="rId1"/>
    <sheet name="Cat A" sheetId="3" r:id="rId2"/>
    <sheet name="Cat B" sheetId="15" r:id="rId3"/>
    <sheet name="Cat C" sheetId="12" r:id="rId4"/>
    <sheet name="Cat D" sheetId="16" r:id="rId5"/>
    <sheet name="Cat E" sheetId="6" r:id="rId6"/>
    <sheet name="Cat F" sheetId="13" r:id="rId7"/>
    <sheet name="Cat G" sheetId="8" r:id="rId8"/>
    <sheet name="Cat H" sheetId="9" r:id="rId9"/>
    <sheet name="Cat I" sheetId="10" r:id="rId10"/>
    <sheet name="Cat J" sheetId="11" r:id="rId11"/>
    <sheet name="Cat K" sheetId="14" r:id="rId12"/>
    <sheet name="Cat L" sheetId="17" r:id="rId13"/>
    <sheet name="Cat M" sheetId="19" r:id="rId14"/>
    <sheet name="Cat N" sheetId="18" r:id="rId15"/>
    <sheet name="Cat O" sheetId="20" r:id="rId16"/>
    <sheet name="Team" sheetId="21" r:id="rId17"/>
  </sheets>
  <calcPr calcId="124519" iterateDelta="1E-4"/>
</workbook>
</file>

<file path=xl/calcChain.xml><?xml version="1.0" encoding="utf-8"?>
<calcChain xmlns="http://schemas.openxmlformats.org/spreadsheetml/2006/main">
  <c r="I36" i="5"/>
  <c r="I35"/>
  <c r="I34"/>
  <c r="I33"/>
  <c r="I32"/>
  <c r="I31"/>
  <c r="I30"/>
  <c r="I29"/>
  <c r="I28"/>
  <c r="I37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44"/>
  <c r="I7"/>
  <c r="I6"/>
  <c r="I5"/>
  <c r="I4"/>
  <c r="I101"/>
  <c r="S7" i="13"/>
  <c r="I7" s="1"/>
  <c r="S5"/>
  <c r="I5" s="1"/>
  <c r="I58" i="5" s="1"/>
  <c r="S12" i="13"/>
  <c r="I12" s="1"/>
  <c r="I42" i="5" s="1"/>
  <c r="S11" i="10"/>
  <c r="I11" s="1"/>
  <c r="S6"/>
  <c r="I6" s="1"/>
  <c r="I83" i="5" s="1"/>
  <c r="S18" i="10"/>
  <c r="I18" s="1"/>
  <c r="I71" i="5" s="1"/>
  <c r="S9" i="14"/>
  <c r="I9" s="1"/>
  <c r="I89" i="5" s="1"/>
  <c r="S8" i="13"/>
  <c r="I8" s="1"/>
  <c r="Q8"/>
  <c r="O8"/>
  <c r="M8"/>
  <c r="S6" i="16"/>
  <c r="I6" s="1"/>
  <c r="I77" i="5" s="1"/>
  <c r="Q6" i="16"/>
  <c r="O6"/>
  <c r="M6"/>
  <c r="S3"/>
  <c r="I3" s="1"/>
  <c r="I8" i="5" s="1"/>
  <c r="S5" i="16"/>
  <c r="I5" s="1"/>
  <c r="I63" i="5" s="1"/>
  <c r="S4" i="16"/>
  <c r="I4" s="1"/>
  <c r="S4" i="6"/>
  <c r="I4" s="1"/>
  <c r="I55" i="5" s="1"/>
  <c r="S7" i="6"/>
  <c r="I7" s="1"/>
  <c r="I75" i="5" s="1"/>
  <c r="S6" i="6"/>
  <c r="I6" s="1"/>
  <c r="I70" i="5" s="1"/>
  <c r="S3" i="6"/>
  <c r="I3" s="1"/>
  <c r="I48" i="5" s="1"/>
  <c r="S5" i="6"/>
  <c r="I5" s="1"/>
  <c r="I61" i="5" s="1"/>
  <c r="S4" i="13"/>
  <c r="I4" s="1"/>
  <c r="S3"/>
  <c r="I3" s="1"/>
  <c r="S6"/>
  <c r="I6" s="1"/>
  <c r="S9"/>
  <c r="I9" s="1"/>
  <c r="S10"/>
  <c r="I10" s="1"/>
  <c r="S11"/>
  <c r="I11" s="1"/>
  <c r="S6" i="8"/>
  <c r="I6" s="1"/>
  <c r="I66" i="5" s="1"/>
  <c r="S3" i="8"/>
  <c r="I3" s="1"/>
  <c r="S5"/>
  <c r="I5" s="1"/>
  <c r="I62" i="5" s="1"/>
  <c r="S9" i="8"/>
  <c r="I9" s="1"/>
  <c r="S14"/>
  <c r="I14" s="1"/>
  <c r="S16"/>
  <c r="I16" s="1"/>
  <c r="I74" i="5" s="1"/>
  <c r="S12" i="8"/>
  <c r="I12" s="1"/>
  <c r="S17"/>
  <c r="I17" s="1"/>
  <c r="I84" i="5" s="1"/>
  <c r="S18" i="8"/>
  <c r="I18" s="1"/>
  <c r="I87" i="5" s="1"/>
  <c r="S15" i="8"/>
  <c r="I15" s="1"/>
  <c r="I53" i="5" s="1"/>
  <c r="S11" i="8"/>
  <c r="I11" s="1"/>
  <c r="S13"/>
  <c r="I13" s="1"/>
  <c r="S10"/>
  <c r="I10" s="1"/>
  <c r="S7"/>
  <c r="I7" s="1"/>
  <c r="I72" i="5" s="1"/>
  <c r="S4" i="8"/>
  <c r="I4" s="1"/>
  <c r="I52" i="5" s="1"/>
  <c r="S4" i="9"/>
  <c r="I4" s="1"/>
  <c r="I68" i="5" s="1"/>
  <c r="S5" i="9"/>
  <c r="I5" s="1"/>
  <c r="I80" i="5" s="1"/>
  <c r="S6" i="9"/>
  <c r="I6" s="1"/>
  <c r="I81" i="5" s="1"/>
  <c r="S7" i="9"/>
  <c r="I7" s="1"/>
  <c r="I82" i="5" s="1"/>
  <c r="S8" i="9"/>
  <c r="I8" s="1"/>
  <c r="I85" i="5" s="1"/>
  <c r="S9" i="9"/>
  <c r="I9" s="1"/>
  <c r="S14"/>
  <c r="I14" s="1"/>
  <c r="S22"/>
  <c r="S11"/>
  <c r="I11"/>
  <c r="S13"/>
  <c r="I13"/>
  <c r="S12"/>
  <c r="I12"/>
  <c r="S23"/>
  <c r="S18"/>
  <c r="I18" s="1"/>
  <c r="I38" i="5" s="1"/>
  <c r="S21" i="9"/>
  <c r="S15"/>
  <c r="I15"/>
  <c r="S20"/>
  <c r="I20"/>
  <c r="I90" i="5" s="1"/>
  <c r="S17" i="9"/>
  <c r="I17"/>
  <c r="S10"/>
  <c r="I10"/>
  <c r="S16"/>
  <c r="I16"/>
  <c r="S19"/>
  <c r="I19"/>
  <c r="I79" i="5" s="1"/>
  <c r="S3" i="9"/>
  <c r="I3"/>
  <c r="I67" i="5" s="1"/>
  <c r="S4" i="10"/>
  <c r="I4"/>
  <c r="I65" i="5" s="1"/>
  <c r="S3" i="10"/>
  <c r="I3"/>
  <c r="S5"/>
  <c r="I5" s="1"/>
  <c r="I78" i="5" s="1"/>
  <c r="S16" i="10"/>
  <c r="I16" s="1"/>
  <c r="I60" i="5" s="1"/>
  <c r="S12" i="10"/>
  <c r="I12" s="1"/>
  <c r="I39" i="5" s="1"/>
  <c r="S17" i="10"/>
  <c r="I17" s="1"/>
  <c r="I69" i="5" s="1"/>
  <c r="S15" i="10"/>
  <c r="I15" s="1"/>
  <c r="I54" i="5" s="1"/>
  <c r="S14" i="10"/>
  <c r="I14" s="1"/>
  <c r="I50" i="5" s="1"/>
  <c r="S13" i="10"/>
  <c r="I13" s="1"/>
  <c r="I40" i="5" s="1"/>
  <c r="S8" i="10"/>
  <c r="I8" s="1"/>
  <c r="S10"/>
  <c r="I10" s="1"/>
  <c r="S9"/>
  <c r="I9" s="1"/>
  <c r="S7"/>
  <c r="I7" s="1"/>
  <c r="S8" i="11"/>
  <c r="I8" s="1"/>
  <c r="I64" i="5" s="1"/>
  <c r="S6" i="11"/>
  <c r="I6" s="1"/>
  <c r="S5"/>
  <c r="I5" s="1"/>
  <c r="S4"/>
  <c r="I4" s="1"/>
  <c r="S7"/>
  <c r="I7" s="1"/>
  <c r="I59" i="5" s="1"/>
  <c r="S3" i="11"/>
  <c r="I3" s="1"/>
  <c r="S3" i="14"/>
  <c r="I3" s="1"/>
  <c r="S6"/>
  <c r="I6" s="1"/>
  <c r="I43" i="5" s="1"/>
  <c r="S7" i="14"/>
  <c r="I7" s="1"/>
  <c r="I73" i="5" s="1"/>
  <c r="S5" i="14"/>
  <c r="I5" s="1"/>
  <c r="I41" i="5" s="1"/>
  <c r="S4" i="14"/>
  <c r="I4" s="1"/>
  <c r="S8"/>
  <c r="I8" s="1"/>
  <c r="I86" i="5" s="1"/>
  <c r="S4" i="17"/>
  <c r="I4" s="1"/>
  <c r="I49" i="5" s="1"/>
  <c r="S4" i="18"/>
  <c r="I4" s="1"/>
  <c r="I56" i="5" s="1"/>
  <c r="S3" i="18"/>
  <c r="I3" s="1"/>
  <c r="I51" i="5" s="1"/>
  <c r="S3" i="20"/>
  <c r="I3" s="1"/>
  <c r="I76" i="5" s="1"/>
  <c r="S4" i="19"/>
  <c r="I4" s="1"/>
  <c r="I88" i="5" s="1"/>
  <c r="S3" i="19"/>
  <c r="I3" s="1"/>
  <c r="I45" i="5" s="1"/>
  <c r="S3" i="17"/>
  <c r="S9" i="11"/>
  <c r="S8" i="8"/>
  <c r="S19"/>
  <c r="Q7" i="10"/>
  <c r="Q18"/>
  <c r="Q11"/>
  <c r="O7"/>
  <c r="O18"/>
  <c r="O11"/>
  <c r="M7"/>
  <c r="M18"/>
  <c r="M11"/>
  <c r="Q21" i="9"/>
  <c r="Q15"/>
  <c r="Q20"/>
  <c r="Q17"/>
  <c r="Q10"/>
  <c r="Q16"/>
  <c r="Q19"/>
  <c r="O21"/>
  <c r="O15"/>
  <c r="O20"/>
  <c r="O17"/>
  <c r="O10"/>
  <c r="O16"/>
  <c r="O19"/>
  <c r="M21"/>
  <c r="M15"/>
  <c r="M20"/>
  <c r="M17"/>
  <c r="M10"/>
  <c r="M16"/>
  <c r="M19"/>
  <c r="Q11" i="8"/>
  <c r="Q13"/>
  <c r="Q10"/>
  <c r="Q7"/>
  <c r="O11"/>
  <c r="O13"/>
  <c r="O10"/>
  <c r="O7"/>
  <c r="M11"/>
  <c r="M13"/>
  <c r="M10"/>
  <c r="M7"/>
  <c r="S4" i="21"/>
  <c r="Q4"/>
  <c r="O4"/>
  <c r="M4"/>
  <c r="S3"/>
  <c r="I102" i="5" s="1"/>
  <c r="Q3" i="21"/>
  <c r="O3"/>
  <c r="M3"/>
  <c r="O3" i="20"/>
  <c r="Q3"/>
  <c r="M3"/>
  <c r="Q4" i="18"/>
  <c r="O4"/>
  <c r="M4"/>
  <c r="Q3"/>
  <c r="O3"/>
  <c r="M3"/>
  <c r="Q4" i="19"/>
  <c r="O4"/>
  <c r="M4"/>
  <c r="Q3"/>
  <c r="O3"/>
  <c r="M3"/>
  <c r="Q4" i="17"/>
  <c r="O4"/>
  <c r="M4"/>
  <c r="Q3"/>
  <c r="O3"/>
  <c r="M3"/>
  <c r="Q9" i="14"/>
  <c r="O9"/>
  <c r="M9"/>
  <c r="Q4"/>
  <c r="O4"/>
  <c r="M4"/>
  <c r="Q5"/>
  <c r="O5"/>
  <c r="M5"/>
  <c r="Q7"/>
  <c r="O7"/>
  <c r="M7"/>
  <c r="Q6"/>
  <c r="O6"/>
  <c r="M6"/>
  <c r="Q3"/>
  <c r="O3"/>
  <c r="M3"/>
  <c r="Q8"/>
  <c r="O8"/>
  <c r="M8"/>
  <c r="Q3" i="11"/>
  <c r="O3"/>
  <c r="M3"/>
  <c r="Q7"/>
  <c r="O7"/>
  <c r="M7"/>
  <c r="Q4"/>
  <c r="O4"/>
  <c r="M4"/>
  <c r="Q5"/>
  <c r="O5"/>
  <c r="M5"/>
  <c r="Q6"/>
  <c r="O6"/>
  <c r="M6"/>
  <c r="Q9"/>
  <c r="O9"/>
  <c r="M9"/>
  <c r="Q8"/>
  <c r="O8"/>
  <c r="M8"/>
  <c r="Q9" i="10"/>
  <c r="O9"/>
  <c r="M9"/>
  <c r="Q10"/>
  <c r="O10"/>
  <c r="M10"/>
  <c r="Q8"/>
  <c r="O8"/>
  <c r="M8"/>
  <c r="Q13"/>
  <c r="O13"/>
  <c r="M13"/>
  <c r="Q14"/>
  <c r="O14"/>
  <c r="M14"/>
  <c r="Q15"/>
  <c r="O15"/>
  <c r="M15"/>
  <c r="Q17"/>
  <c r="O17"/>
  <c r="M17"/>
  <c r="Q12"/>
  <c r="O12"/>
  <c r="M12"/>
  <c r="Q16"/>
  <c r="O16"/>
  <c r="M16"/>
  <c r="Q5"/>
  <c r="O5"/>
  <c r="M5"/>
  <c r="Q3"/>
  <c r="O3"/>
  <c r="M3"/>
  <c r="Q4"/>
  <c r="O4"/>
  <c r="M4"/>
  <c r="Q6"/>
  <c r="O6"/>
  <c r="M6"/>
  <c r="Q23" i="9"/>
  <c r="O23"/>
  <c r="M23"/>
  <c r="Q12"/>
  <c r="O12"/>
  <c r="M12"/>
  <c r="Q13"/>
  <c r="O13"/>
  <c r="M13"/>
  <c r="Q11"/>
  <c r="O11"/>
  <c r="M11"/>
  <c r="Q22"/>
  <c r="O22"/>
  <c r="M22"/>
  <c r="Q14"/>
  <c r="O14"/>
  <c r="M14"/>
  <c r="Q9"/>
  <c r="O9"/>
  <c r="M9"/>
  <c r="Q8"/>
  <c r="O8"/>
  <c r="M8"/>
  <c r="Q7"/>
  <c r="O7"/>
  <c r="M7"/>
  <c r="Q6"/>
  <c r="O6"/>
  <c r="M6"/>
  <c r="Q5"/>
  <c r="O5"/>
  <c r="M5"/>
  <c r="Q4"/>
  <c r="O4"/>
  <c r="M4"/>
  <c r="Q3"/>
  <c r="O3"/>
  <c r="M3"/>
  <c r="Q15" i="8"/>
  <c r="O15"/>
  <c r="M15"/>
  <c r="Q18"/>
  <c r="O18"/>
  <c r="M18"/>
  <c r="Q17"/>
  <c r="O17"/>
  <c r="M17"/>
  <c r="Q12"/>
  <c r="O12"/>
  <c r="M12"/>
  <c r="Q16"/>
  <c r="O16"/>
  <c r="M16"/>
  <c r="Q14"/>
  <c r="O14"/>
  <c r="M14"/>
  <c r="Q19"/>
  <c r="O19"/>
  <c r="M19"/>
  <c r="Q9"/>
  <c r="O9"/>
  <c r="M9"/>
  <c r="Q5"/>
  <c r="O5"/>
  <c r="M5"/>
  <c r="Q3"/>
  <c r="O3"/>
  <c r="M3"/>
  <c r="Q8"/>
  <c r="O8"/>
  <c r="M8"/>
  <c r="Q6"/>
  <c r="O6"/>
  <c r="M6"/>
  <c r="Q4"/>
  <c r="O4"/>
  <c r="M4"/>
  <c r="Q7" i="13"/>
  <c r="O7"/>
  <c r="M7"/>
  <c r="Q11"/>
  <c r="O11"/>
  <c r="M11"/>
  <c r="Q10"/>
  <c r="O10"/>
  <c r="M10"/>
  <c r="Q9"/>
  <c r="O9"/>
  <c r="M9"/>
  <c r="S13"/>
  <c r="Q13"/>
  <c r="O13"/>
  <c r="M13"/>
  <c r="Q6"/>
  <c r="O6"/>
  <c r="M6"/>
  <c r="Q12"/>
  <c r="O12"/>
  <c r="M12"/>
  <c r="Q3"/>
  <c r="O3"/>
  <c r="M3"/>
  <c r="Q4"/>
  <c r="O4"/>
  <c r="M4"/>
  <c r="Q5"/>
  <c r="O5"/>
  <c r="M5"/>
  <c r="Q3" i="6"/>
  <c r="O3"/>
  <c r="M3"/>
  <c r="Q6"/>
  <c r="O6"/>
  <c r="M6"/>
  <c r="Q7"/>
  <c r="O7"/>
  <c r="M7"/>
  <c r="Q4"/>
  <c r="O4"/>
  <c r="M4"/>
  <c r="Q5"/>
  <c r="O5"/>
  <c r="M5"/>
  <c r="Q5" i="16"/>
  <c r="O5"/>
  <c r="M5"/>
  <c r="Q3"/>
  <c r="O3"/>
  <c r="M3"/>
  <c r="Q4"/>
  <c r="O4"/>
  <c r="M4"/>
  <c r="S15" i="12"/>
  <c r="Q15"/>
  <c r="O15"/>
  <c r="M15"/>
  <c r="S14"/>
  <c r="Q14"/>
  <c r="O14"/>
  <c r="M14"/>
  <c r="S13"/>
  <c r="Q13"/>
  <c r="O13"/>
  <c r="M13"/>
  <c r="S12"/>
  <c r="Q12"/>
  <c r="O12"/>
  <c r="M12"/>
  <c r="S11"/>
  <c r="Q11"/>
  <c r="O11"/>
  <c r="M11"/>
  <c r="S10"/>
  <c r="Q10"/>
  <c r="O10"/>
  <c r="M10"/>
  <c r="S9"/>
  <c r="Q9"/>
  <c r="O9"/>
  <c r="M9"/>
  <c r="S8"/>
  <c r="Q8"/>
  <c r="O8"/>
  <c r="M8"/>
  <c r="S7"/>
  <c r="Q7"/>
  <c r="O7"/>
  <c r="M7"/>
  <c r="S6"/>
  <c r="Q6"/>
  <c r="O6"/>
  <c r="M6"/>
  <c r="S5"/>
  <c r="Q5"/>
  <c r="O5"/>
  <c r="M5"/>
  <c r="S4"/>
  <c r="Q4"/>
  <c r="O4"/>
  <c r="M4"/>
  <c r="S3"/>
  <c r="Q3"/>
  <c r="O3"/>
  <c r="M3"/>
  <c r="S15" i="15"/>
  <c r="Q15"/>
  <c r="O15"/>
  <c r="M15"/>
  <c r="S14"/>
  <c r="Q14"/>
  <c r="O14"/>
  <c r="M14"/>
  <c r="S13"/>
  <c r="Q13"/>
  <c r="O13"/>
  <c r="M13"/>
  <c r="S12"/>
  <c r="Q12"/>
  <c r="O12"/>
  <c r="M12"/>
  <c r="S11"/>
  <c r="Q11"/>
  <c r="O11"/>
  <c r="M11"/>
  <c r="S10"/>
  <c r="Q10"/>
  <c r="O10"/>
  <c r="M10"/>
  <c r="S9"/>
  <c r="Q9"/>
  <c r="O9"/>
  <c r="M9"/>
  <c r="S8"/>
  <c r="Q8"/>
  <c r="O8"/>
  <c r="M8"/>
  <c r="S7"/>
  <c r="Q7"/>
  <c r="O7"/>
  <c r="M7"/>
  <c r="S6"/>
  <c r="Q6"/>
  <c r="O6"/>
  <c r="M6"/>
  <c r="S5"/>
  <c r="Q5"/>
  <c r="O5"/>
  <c r="M5"/>
  <c r="S4"/>
  <c r="Q4"/>
  <c r="O4"/>
  <c r="M4"/>
  <c r="S3"/>
  <c r="Q3"/>
  <c r="O3"/>
  <c r="M3"/>
  <c r="M5" i="3"/>
  <c r="O5"/>
  <c r="Q5"/>
  <c r="S5"/>
  <c r="M6"/>
  <c r="O6"/>
  <c r="Q6"/>
  <c r="S6"/>
  <c r="M7"/>
  <c r="O7"/>
  <c r="Q7"/>
  <c r="S7"/>
  <c r="M8"/>
  <c r="O8"/>
  <c r="Q8"/>
  <c r="S8"/>
  <c r="M9"/>
  <c r="O9"/>
  <c r="Q9"/>
  <c r="S9"/>
  <c r="M10"/>
  <c r="O10"/>
  <c r="Q10"/>
  <c r="S10"/>
  <c r="M11"/>
  <c r="O11"/>
  <c r="Q11"/>
  <c r="S11"/>
  <c r="M12"/>
  <c r="O12"/>
  <c r="Q12"/>
  <c r="S12"/>
  <c r="M13"/>
  <c r="O13"/>
  <c r="Q13"/>
  <c r="S13"/>
  <c r="M14"/>
  <c r="O14"/>
  <c r="Q14"/>
  <c r="S14"/>
  <c r="M15"/>
  <c r="O15"/>
  <c r="Q15"/>
  <c r="S15"/>
  <c r="M18" i="9"/>
  <c r="O18"/>
  <c r="Q18"/>
  <c r="M4" i="3"/>
  <c r="O4"/>
  <c r="Q4"/>
  <c r="S4"/>
  <c r="Q3"/>
  <c r="O3"/>
  <c r="S3"/>
  <c r="M3"/>
  <c r="I46" i="5" l="1"/>
  <c r="I47"/>
</calcChain>
</file>

<file path=xl/sharedStrings.xml><?xml version="1.0" encoding="utf-8"?>
<sst xmlns="http://schemas.openxmlformats.org/spreadsheetml/2006/main" count="1241" uniqueCount="250">
  <si>
    <t>Club</t>
  </si>
  <si>
    <t>Time</t>
  </si>
  <si>
    <t>Category</t>
  </si>
  <si>
    <t>Gender</t>
  </si>
  <si>
    <t>Total Time</t>
  </si>
  <si>
    <t>Run1 Duration</t>
  </si>
  <si>
    <t>Race Number</t>
  </si>
  <si>
    <t>First Name</t>
  </si>
  <si>
    <t>Surname</t>
  </si>
  <si>
    <t>Position</t>
  </si>
  <si>
    <t>BTF Nr.</t>
  </si>
  <si>
    <t>Category Position</t>
  </si>
  <si>
    <t>Gender Position</t>
  </si>
  <si>
    <t>Penalties</t>
  </si>
  <si>
    <t>PACTRAC</t>
  </si>
  <si>
    <t>Jones</t>
  </si>
  <si>
    <t>Chris</t>
  </si>
  <si>
    <t>F</t>
  </si>
  <si>
    <t>M</t>
  </si>
  <si>
    <t>X</t>
  </si>
  <si>
    <t>I</t>
  </si>
  <si>
    <t>H</t>
  </si>
  <si>
    <t>G</t>
  </si>
  <si>
    <t>Stuart</t>
  </si>
  <si>
    <t>Stephen</t>
  </si>
  <si>
    <t>Harrison</t>
  </si>
  <si>
    <t>Brian</t>
  </si>
  <si>
    <t>Carter</t>
  </si>
  <si>
    <t>Philip</t>
  </si>
  <si>
    <t>K</t>
  </si>
  <si>
    <t>Shane</t>
  </si>
  <si>
    <t>Parkes</t>
  </si>
  <si>
    <t>E</t>
  </si>
  <si>
    <t>Richard</t>
  </si>
  <si>
    <t>J</t>
  </si>
  <si>
    <t>Andrew</t>
  </si>
  <si>
    <t>Shaun</t>
  </si>
  <si>
    <t>Bradley</t>
  </si>
  <si>
    <t>Dawson</t>
  </si>
  <si>
    <t>Neil</t>
  </si>
  <si>
    <t>Mattinson</t>
  </si>
  <si>
    <t>Louise</t>
  </si>
  <si>
    <t>Alexander</t>
  </si>
  <si>
    <t>D</t>
  </si>
  <si>
    <t>L</t>
  </si>
  <si>
    <t>Wayne</t>
  </si>
  <si>
    <t>Lawrence</t>
  </si>
  <si>
    <t>Sean</t>
  </si>
  <si>
    <t>Eglin</t>
  </si>
  <si>
    <t>Paul</t>
  </si>
  <si>
    <t>Mark</t>
  </si>
  <si>
    <t>Enter T1</t>
  </si>
  <si>
    <t>Start Time</t>
  </si>
  <si>
    <t>T1 and Bike Time</t>
  </si>
  <si>
    <t>T2 and Run 2 Time</t>
  </si>
  <si>
    <t>Finish Time</t>
  </si>
  <si>
    <t xml:space="preserve">Enter T2 </t>
  </si>
  <si>
    <t>Simon</t>
  </si>
  <si>
    <t>Jonathan</t>
  </si>
  <si>
    <t>John</t>
  </si>
  <si>
    <t>Amy</t>
  </si>
  <si>
    <t>Young</t>
  </si>
  <si>
    <t>Emma</t>
  </si>
  <si>
    <t>Taylor</t>
  </si>
  <si>
    <t>Freeman</t>
  </si>
  <si>
    <t>Susie</t>
  </si>
  <si>
    <t>Kate</t>
  </si>
  <si>
    <t>Jephcott</t>
  </si>
  <si>
    <t>E1036833</t>
  </si>
  <si>
    <t>David</t>
  </si>
  <si>
    <t>Kevin</t>
  </si>
  <si>
    <t>Hamlyn</t>
  </si>
  <si>
    <t>Stamford Tri Club</t>
  </si>
  <si>
    <t>Johnson</t>
  </si>
  <si>
    <t>Ben</t>
  </si>
  <si>
    <t>Eric</t>
  </si>
  <si>
    <t>Winstone</t>
  </si>
  <si>
    <t>PACTRAC Peterborough Duathlon Sunday 17th April 2016</t>
  </si>
  <si>
    <t>Male</t>
  </si>
  <si>
    <t>Tayo</t>
  </si>
  <si>
    <t>Willett</t>
  </si>
  <si>
    <t>Kings Lynn Triathlon Club</t>
  </si>
  <si>
    <t>Jack</t>
  </si>
  <si>
    <t>taylor</t>
  </si>
  <si>
    <t>Laurence</t>
  </si>
  <si>
    <t>Worn</t>
  </si>
  <si>
    <t>Tom</t>
  </si>
  <si>
    <t>Thurlow</t>
  </si>
  <si>
    <t>Female</t>
  </si>
  <si>
    <t>White</t>
  </si>
  <si>
    <t>Ffion</t>
  </si>
  <si>
    <t>Rebecca</t>
  </si>
  <si>
    <t>Carey</t>
  </si>
  <si>
    <t>Carly</t>
  </si>
  <si>
    <t>Irwine</t>
  </si>
  <si>
    <t>Peel</t>
  </si>
  <si>
    <t>Yaxley Runners</t>
  </si>
  <si>
    <t>E1033974</t>
  </si>
  <si>
    <t>Andrea</t>
  </si>
  <si>
    <t>Robinett</t>
  </si>
  <si>
    <t>Scotter</t>
  </si>
  <si>
    <t>Dave</t>
  </si>
  <si>
    <t>Ramsey</t>
  </si>
  <si>
    <t>E1039944</t>
  </si>
  <si>
    <t>James</t>
  </si>
  <si>
    <t>Corlett</t>
  </si>
  <si>
    <t>Icarus</t>
  </si>
  <si>
    <t>Brown</t>
  </si>
  <si>
    <t>Alistair</t>
  </si>
  <si>
    <t>Dales</t>
  </si>
  <si>
    <t>Martyn</t>
  </si>
  <si>
    <t>Tony</t>
  </si>
  <si>
    <t>Ward</t>
  </si>
  <si>
    <t>Team Trident</t>
  </si>
  <si>
    <t>E1065404</t>
  </si>
  <si>
    <t>Claire</t>
  </si>
  <si>
    <t>Blanchford</t>
  </si>
  <si>
    <t>West Suffolk Wheelers and Triathlon Club</t>
  </si>
  <si>
    <t>E1062250</t>
  </si>
  <si>
    <t>Michelle</t>
  </si>
  <si>
    <t>Bird</t>
  </si>
  <si>
    <t>Cambridge Triathlon Club</t>
  </si>
  <si>
    <t>Caroline</t>
  </si>
  <si>
    <t>Woods</t>
  </si>
  <si>
    <t>Laura</t>
  </si>
  <si>
    <t>E1039380</t>
  </si>
  <si>
    <t>Matt</t>
  </si>
  <si>
    <t>Waterfield</t>
  </si>
  <si>
    <t>ICARUS</t>
  </si>
  <si>
    <t>E1055063</t>
  </si>
  <si>
    <t>Christopher</t>
  </si>
  <si>
    <t>Payne</t>
  </si>
  <si>
    <t>Cade</t>
  </si>
  <si>
    <t>Weekes</t>
  </si>
  <si>
    <t>Stowmarket Striders Running Club</t>
  </si>
  <si>
    <t>Jon</t>
  </si>
  <si>
    <t>Hollis</t>
  </si>
  <si>
    <t>Nilesh</t>
  </si>
  <si>
    <t>Patel</t>
  </si>
  <si>
    <t>Ricky</t>
  </si>
  <si>
    <t>Dear</t>
  </si>
  <si>
    <t>E1063981</t>
  </si>
  <si>
    <t>Steve</t>
  </si>
  <si>
    <t>Green</t>
  </si>
  <si>
    <t>RAF Triathlon</t>
  </si>
  <si>
    <t>E133576</t>
  </si>
  <si>
    <t>Mariska</t>
  </si>
  <si>
    <t>Niemeijer</t>
  </si>
  <si>
    <t>Liz</t>
  </si>
  <si>
    <t>Robinson</t>
  </si>
  <si>
    <t>BRJ Run and Tri</t>
  </si>
  <si>
    <t>E1058082</t>
  </si>
  <si>
    <t>Michele</t>
  </si>
  <si>
    <t>Harris</t>
  </si>
  <si>
    <t>Miranda</t>
  </si>
  <si>
    <t>Reynolds</t>
  </si>
  <si>
    <t>E1063383</t>
  </si>
  <si>
    <t>Greaves</t>
  </si>
  <si>
    <t>Tanya</t>
  </si>
  <si>
    <t>Shenton</t>
  </si>
  <si>
    <t>Ann</t>
  </si>
  <si>
    <t>Gledson</t>
  </si>
  <si>
    <t>E1063444</t>
  </si>
  <si>
    <t>Vernon</t>
  </si>
  <si>
    <t>PACTRAC/RAF Triathlon</t>
  </si>
  <si>
    <t>Raglione-Hall</t>
  </si>
  <si>
    <t>Craig</t>
  </si>
  <si>
    <t>Douglas</t>
  </si>
  <si>
    <t>Aaron</t>
  </si>
  <si>
    <t>Godden</t>
  </si>
  <si>
    <t>Anthony</t>
  </si>
  <si>
    <t>Cude</t>
  </si>
  <si>
    <t>Goodeve</t>
  </si>
  <si>
    <t>Marshall</t>
  </si>
  <si>
    <t>Robert</t>
  </si>
  <si>
    <t>Watson</t>
  </si>
  <si>
    <t>Mat</t>
  </si>
  <si>
    <t>Eyre</t>
  </si>
  <si>
    <t>Antonio</t>
  </si>
  <si>
    <t>Villena-Lincoln</t>
  </si>
  <si>
    <t>E1047586</t>
  </si>
  <si>
    <t>Darren</t>
  </si>
  <si>
    <t>Kelly</t>
  </si>
  <si>
    <t>Bourne Wheelers</t>
  </si>
  <si>
    <t>Tim</t>
  </si>
  <si>
    <t>Ellingham</t>
  </si>
  <si>
    <t>Jo</t>
  </si>
  <si>
    <t>Slade</t>
  </si>
  <si>
    <t>Jinks</t>
  </si>
  <si>
    <t>E135872</t>
  </si>
  <si>
    <t>Angela</t>
  </si>
  <si>
    <t>Joiner-Handy</t>
  </si>
  <si>
    <t>Clare</t>
  </si>
  <si>
    <t>Clarke</t>
  </si>
  <si>
    <t>E1065470</t>
  </si>
  <si>
    <t>Waghorn</t>
  </si>
  <si>
    <t>Griffin</t>
  </si>
  <si>
    <t>Charles</t>
  </si>
  <si>
    <t>Ryder</t>
  </si>
  <si>
    <t>Martin</t>
  </si>
  <si>
    <t>Webb</t>
  </si>
  <si>
    <t>E1069581</t>
  </si>
  <si>
    <t>Colin</t>
  </si>
  <si>
    <t>Foster</t>
  </si>
  <si>
    <t>The Endurance Store</t>
  </si>
  <si>
    <t>E1063471</t>
  </si>
  <si>
    <t>Wellingborough &amp; District AC</t>
  </si>
  <si>
    <t>e132756</t>
  </si>
  <si>
    <t>Webster</t>
  </si>
  <si>
    <t>Metropolitan Police Triathlon Club</t>
  </si>
  <si>
    <t>E1067886</t>
  </si>
  <si>
    <t>RAF T</t>
  </si>
  <si>
    <t>Oldham</t>
  </si>
  <si>
    <t>Winsworth</t>
  </si>
  <si>
    <t>Stafford</t>
  </si>
  <si>
    <t>Turner</t>
  </si>
  <si>
    <t>E136651</t>
  </si>
  <si>
    <t>Parker</t>
  </si>
  <si>
    <t>Woodhouse</t>
  </si>
  <si>
    <t>E121886</t>
  </si>
  <si>
    <t>Roy</t>
  </si>
  <si>
    <t>Brunning</t>
  </si>
  <si>
    <t>Sue</t>
  </si>
  <si>
    <t>George</t>
  </si>
  <si>
    <t>E1069912</t>
  </si>
  <si>
    <t>Michael</t>
  </si>
  <si>
    <t>Stacey</t>
  </si>
  <si>
    <t>Harding</t>
  </si>
  <si>
    <t>Wetherill</t>
  </si>
  <si>
    <t>Whittaker</t>
  </si>
  <si>
    <t>Simpson</t>
  </si>
  <si>
    <t>Deryck</t>
  </si>
  <si>
    <t>Gilham</t>
  </si>
  <si>
    <t>E1071262</t>
  </si>
  <si>
    <t>E1050230</t>
  </si>
  <si>
    <t>N</t>
  </si>
  <si>
    <t>Jim</t>
  </si>
  <si>
    <t>Fell</t>
  </si>
  <si>
    <t>Judge</t>
  </si>
  <si>
    <t>E1040106</t>
  </si>
  <si>
    <t>O</t>
  </si>
  <si>
    <t>Prodrick</t>
  </si>
  <si>
    <t>Team</t>
  </si>
  <si>
    <t>Roma</t>
  </si>
  <si>
    <t>Coates</t>
  </si>
  <si>
    <t xml:space="preserve">David </t>
  </si>
  <si>
    <t>Allman</t>
  </si>
  <si>
    <t>DNS</t>
  </si>
  <si>
    <t>DNF</t>
  </si>
  <si>
    <t>Dazza</t>
  </si>
</sst>
</file>

<file path=xl/styles.xml><?xml version="1.0" encoding="utf-8"?>
<styleSheet xmlns="http://schemas.openxmlformats.org/spreadsheetml/2006/main">
  <numFmts count="5">
    <numFmt numFmtId="164" formatCode="hh:mm:ss;@"/>
    <numFmt numFmtId="165" formatCode="[$-409]h:mm:ss\ AM/PM;@"/>
    <numFmt numFmtId="166" formatCode="[$-F400]h:mm:ss\ AM/PM"/>
    <numFmt numFmtId="167" formatCode="[$-809]General"/>
    <numFmt numFmtId="168" formatCode="[$-809]hh&quot;:&quot;mm&quot;:&quot;ss"/>
  </numFmts>
  <fonts count="9">
    <font>
      <sz val="11"/>
      <color theme="1"/>
      <name val="Calibri"/>
      <family val="2"/>
      <scheme val="minor"/>
    </font>
    <font>
      <sz val="8"/>
      <color indexed="8"/>
      <name val="Tahoma"/>
      <family val="2"/>
    </font>
    <font>
      <b/>
      <u/>
      <sz val="8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thin">
        <color indexed="8"/>
      </top>
      <bottom style="medium">
        <color indexed="55"/>
      </bottom>
      <diagonal/>
    </border>
    <border>
      <left style="medium">
        <color indexed="55"/>
      </left>
      <right/>
      <top style="thin">
        <color indexed="8"/>
      </top>
      <bottom style="medium">
        <color indexed="55"/>
      </bottom>
      <diagonal/>
    </border>
    <border>
      <left style="medium">
        <color indexed="55"/>
      </left>
      <right style="thin">
        <color indexed="8"/>
      </right>
      <top style="thin">
        <color indexed="8"/>
      </top>
      <bottom style="medium">
        <color indexed="55"/>
      </bottom>
      <diagonal/>
    </border>
  </borders>
  <cellStyleXfs count="1">
    <xf numFmtId="0" fontId="0" fillId="0" borderId="0"/>
  </cellStyleXfs>
  <cellXfs count="48">
    <xf numFmtId="0" fontId="0" fillId="0" borderId="0" xfId="0"/>
    <xf numFmtId="166" fontId="0" fillId="0" borderId="0" xfId="0" applyNumberFormat="1" applyProtection="1"/>
    <xf numFmtId="0" fontId="0" fillId="0" borderId="0" xfId="0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</xf>
    <xf numFmtId="164" fontId="1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Protection="1"/>
    <xf numFmtId="165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3" borderId="2" xfId="0" applyNumberFormat="1" applyFont="1" applyFill="1" applyBorder="1" applyAlignment="1" applyProtection="1">
      <alignment horizontal="center" vertical="top" wrapText="1"/>
      <protection locked="0"/>
    </xf>
    <xf numFmtId="166" fontId="0" fillId="4" borderId="0" xfId="0" applyNumberFormat="1" applyFill="1" applyProtection="1"/>
    <xf numFmtId="166" fontId="0" fillId="4" borderId="0" xfId="0" applyNumberFormat="1" applyFill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167" fontId="3" fillId="0" borderId="0" xfId="0" applyNumberFormat="1" applyFont="1" applyFill="1" applyBorder="1" applyAlignment="1">
      <alignment horizontal="left"/>
    </xf>
    <xf numFmtId="168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Border="1" applyAlignment="1">
      <alignment horizontal="left"/>
    </xf>
    <xf numFmtId="2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/>
    <xf numFmtId="166" fontId="0" fillId="0" borderId="0" xfId="0" applyNumberFormat="1" applyFill="1" applyProtection="1"/>
    <xf numFmtId="166" fontId="0" fillId="0" borderId="0" xfId="0" applyNumberFormat="1" applyFill="1" applyProtection="1">
      <protection locked="0"/>
    </xf>
    <xf numFmtId="166" fontId="0" fillId="0" borderId="0" xfId="0" applyNumberFormat="1" applyFill="1" applyAlignment="1" applyProtection="1">
      <alignment horizontal="center"/>
      <protection locked="0"/>
    </xf>
    <xf numFmtId="166" fontId="0" fillId="0" borderId="0" xfId="0" applyNumberFormat="1" applyFill="1" applyAlignment="1" applyProtection="1">
      <alignment horizontal="center"/>
    </xf>
    <xf numFmtId="166" fontId="0" fillId="0" borderId="0" xfId="0" applyNumberFormat="1" applyAlignment="1" applyProtection="1">
      <alignment horizontal="left"/>
      <protection locked="0"/>
    </xf>
    <xf numFmtId="166" fontId="4" fillId="0" borderId="0" xfId="0" applyNumberFormat="1" applyFont="1" applyBorder="1" applyAlignment="1" applyProtection="1">
      <alignment horizontal="left" vertical="top"/>
      <protection locked="0"/>
    </xf>
    <xf numFmtId="166" fontId="4" fillId="0" borderId="0" xfId="0" applyNumberFormat="1" applyFont="1" applyBorder="1" applyAlignment="1" applyProtection="1">
      <alignment horizontal="left"/>
      <protection locked="0"/>
    </xf>
    <xf numFmtId="166" fontId="7" fillId="0" borderId="0" xfId="0" applyNumberFormat="1" applyFont="1"/>
    <xf numFmtId="166" fontId="6" fillId="0" borderId="0" xfId="0" applyNumberFormat="1" applyFont="1"/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topLeftCell="A22" workbookViewId="0">
      <selection activeCell="H38" sqref="H38"/>
    </sheetView>
  </sheetViews>
  <sheetFormatPr defaultRowHeight="15"/>
  <cols>
    <col min="1" max="1" width="6" style="45" customWidth="1"/>
    <col min="2" max="2" width="4.7109375" style="28" customWidth="1"/>
    <col min="3" max="3" width="1.5703125" style="28" customWidth="1"/>
    <col min="4" max="5" width="6" style="28" customWidth="1"/>
    <col min="6" max="6" width="11" style="28" customWidth="1"/>
    <col min="7" max="7" width="14.28515625" style="28" customWidth="1"/>
    <col min="8" max="8" width="22.140625" style="28" customWidth="1"/>
    <col min="9" max="9" width="9.140625" style="43"/>
    <col min="10" max="17" width="9.140625" style="28"/>
    <col min="18" max="16384" width="9.140625" style="27"/>
  </cols>
  <sheetData>
    <row r="1" spans="1:17">
      <c r="A1" s="46"/>
      <c r="B1" s="46"/>
      <c r="C1" s="46"/>
      <c r="D1" s="46"/>
      <c r="E1" s="46"/>
      <c r="F1" s="46"/>
      <c r="G1" s="46"/>
      <c r="H1" s="46"/>
      <c r="I1" s="40"/>
      <c r="J1" s="46"/>
      <c r="K1" s="46"/>
      <c r="L1" s="46"/>
      <c r="M1" s="46"/>
      <c r="N1" s="46"/>
      <c r="O1" s="46"/>
      <c r="P1" s="46"/>
      <c r="Q1" s="46"/>
    </row>
    <row r="2" spans="1:17">
      <c r="A2" s="44" t="s">
        <v>9</v>
      </c>
      <c r="B2" s="25" t="s">
        <v>6</v>
      </c>
      <c r="C2" s="25"/>
      <c r="D2" s="25" t="s">
        <v>2</v>
      </c>
      <c r="E2" s="25" t="s">
        <v>3</v>
      </c>
      <c r="F2" s="25" t="s">
        <v>7</v>
      </c>
      <c r="G2" s="25" t="s">
        <v>8</v>
      </c>
      <c r="H2" s="25" t="s">
        <v>0</v>
      </c>
      <c r="I2" s="41" t="s">
        <v>1</v>
      </c>
      <c r="J2" s="25"/>
      <c r="K2" s="25"/>
      <c r="L2" s="25"/>
      <c r="M2" s="25"/>
      <c r="N2" s="25"/>
      <c r="O2" s="25"/>
      <c r="P2" s="25"/>
      <c r="Q2" s="25"/>
    </row>
    <row r="4" spans="1:17">
      <c r="A4" s="45">
        <v>1</v>
      </c>
      <c r="B4" s="29">
        <v>40</v>
      </c>
      <c r="C4" s="30"/>
      <c r="D4" s="30" t="s">
        <v>21</v>
      </c>
      <c r="E4" s="30" t="s">
        <v>78</v>
      </c>
      <c r="F4" s="30" t="s">
        <v>49</v>
      </c>
      <c r="G4" s="30" t="s">
        <v>163</v>
      </c>
      <c r="H4" s="30" t="s">
        <v>164</v>
      </c>
      <c r="I4" s="42">
        <f>'Cat H'!R9</f>
        <v>5.65162037037037E-2</v>
      </c>
      <c r="J4" s="29"/>
    </row>
    <row r="5" spans="1:17">
      <c r="A5" s="45">
        <v>2</v>
      </c>
      <c r="B5" s="29">
        <v>13</v>
      </c>
      <c r="C5" s="30"/>
      <c r="D5" s="30" t="s">
        <v>17</v>
      </c>
      <c r="E5" s="30" t="s">
        <v>78</v>
      </c>
      <c r="F5" s="30" t="s">
        <v>104</v>
      </c>
      <c r="G5" s="30" t="s">
        <v>105</v>
      </c>
      <c r="H5" s="30" t="s">
        <v>106</v>
      </c>
      <c r="I5" s="42">
        <f>'Cat F'!R6</f>
        <v>6.1689814814814815E-2</v>
      </c>
      <c r="J5" s="29"/>
    </row>
    <row r="6" spans="1:17">
      <c r="A6" s="45">
        <v>3</v>
      </c>
      <c r="B6" s="29">
        <v>23</v>
      </c>
      <c r="C6" s="30"/>
      <c r="D6" s="30" t="s">
        <v>22</v>
      </c>
      <c r="E6" s="30" t="s">
        <v>78</v>
      </c>
      <c r="F6" s="30" t="s">
        <v>126</v>
      </c>
      <c r="G6" s="30" t="s">
        <v>127</v>
      </c>
      <c r="H6" s="30" t="s">
        <v>128</v>
      </c>
      <c r="I6" s="42">
        <f>'Cat G'!R9</f>
        <v>6.2083333333333331E-2</v>
      </c>
      <c r="J6" s="29"/>
    </row>
    <row r="7" spans="1:17">
      <c r="A7" s="45">
        <v>4</v>
      </c>
      <c r="B7" s="29">
        <v>33</v>
      </c>
      <c r="C7" s="30"/>
      <c r="D7" s="30" t="s">
        <v>22</v>
      </c>
      <c r="E7" s="30" t="s">
        <v>78</v>
      </c>
      <c r="F7" s="30" t="s">
        <v>142</v>
      </c>
      <c r="G7" s="30" t="s">
        <v>143</v>
      </c>
      <c r="H7" s="30" t="s">
        <v>144</v>
      </c>
      <c r="I7" s="42">
        <f>'Cat G'!R10</f>
        <v>6.2395833333333338E-2</v>
      </c>
      <c r="J7" s="29"/>
    </row>
    <row r="8" spans="1:17">
      <c r="A8" s="45">
        <v>5</v>
      </c>
      <c r="B8" s="29">
        <v>2</v>
      </c>
      <c r="C8" s="30"/>
      <c r="D8" s="30" t="s">
        <v>43</v>
      </c>
      <c r="E8" s="30" t="s">
        <v>78</v>
      </c>
      <c r="F8" s="30" t="s">
        <v>82</v>
      </c>
      <c r="G8" s="30" t="s">
        <v>83</v>
      </c>
      <c r="H8" s="30"/>
      <c r="I8" s="42">
        <f>'Cat D'!I3</f>
        <v>6.2789351851851846E-2</v>
      </c>
      <c r="L8" s="34"/>
      <c r="M8" s="31"/>
      <c r="N8" s="32"/>
      <c r="O8" s="34"/>
    </row>
    <row r="9" spans="1:17">
      <c r="A9" s="45">
        <v>6</v>
      </c>
      <c r="B9" s="28">
        <v>52</v>
      </c>
      <c r="D9" s="28" t="s">
        <v>21</v>
      </c>
      <c r="E9" s="28" t="s">
        <v>78</v>
      </c>
      <c r="F9" s="28" t="s">
        <v>249</v>
      </c>
      <c r="G9" s="28" t="s">
        <v>182</v>
      </c>
      <c r="H9" s="28" t="s">
        <v>183</v>
      </c>
      <c r="I9" s="43">
        <v>6.400462962962962E-2</v>
      </c>
      <c r="J9" s="29"/>
    </row>
    <row r="10" spans="1:17">
      <c r="A10" s="45">
        <v>7</v>
      </c>
      <c r="B10" s="29">
        <v>69</v>
      </c>
      <c r="C10" s="30"/>
      <c r="D10" s="30" t="s">
        <v>20</v>
      </c>
      <c r="E10" s="30" t="s">
        <v>78</v>
      </c>
      <c r="F10" s="30" t="s">
        <v>24</v>
      </c>
      <c r="G10" s="30" t="s">
        <v>25</v>
      </c>
      <c r="H10" s="30" t="s">
        <v>211</v>
      </c>
      <c r="I10" s="42">
        <f>'Cat I'!R7</f>
        <v>6.5856481481481488E-2</v>
      </c>
      <c r="J10" s="29"/>
    </row>
    <row r="11" spans="1:17">
      <c r="A11" s="45">
        <v>8</v>
      </c>
      <c r="B11" s="29">
        <v>94</v>
      </c>
      <c r="C11" s="30"/>
      <c r="D11" s="30" t="s">
        <v>17</v>
      </c>
      <c r="E11" s="30" t="s">
        <v>78</v>
      </c>
      <c r="F11" s="30" t="s">
        <v>111</v>
      </c>
      <c r="G11" s="30" t="s">
        <v>112</v>
      </c>
      <c r="H11" s="30" t="s">
        <v>113</v>
      </c>
      <c r="I11" s="42">
        <f>'Cat F'!R7</f>
        <v>6.6111111111111107E-2</v>
      </c>
      <c r="J11" s="29"/>
    </row>
    <row r="12" spans="1:17">
      <c r="A12" s="45">
        <v>9</v>
      </c>
      <c r="B12" s="29">
        <v>57</v>
      </c>
      <c r="C12" s="30"/>
      <c r="D12" s="30" t="s">
        <v>20</v>
      </c>
      <c r="E12" s="30" t="s">
        <v>88</v>
      </c>
      <c r="F12" s="30" t="s">
        <v>190</v>
      </c>
      <c r="G12" s="30" t="s">
        <v>191</v>
      </c>
      <c r="H12" s="30" t="s">
        <v>117</v>
      </c>
      <c r="I12" s="42">
        <f>'Cat I'!R3</f>
        <v>6.6678240740740746E-2</v>
      </c>
      <c r="J12" s="29"/>
      <c r="L12" s="25"/>
      <c r="M12" s="25"/>
      <c r="N12" s="25"/>
      <c r="O12" s="29"/>
    </row>
    <row r="13" spans="1:17">
      <c r="A13" s="45">
        <v>10</v>
      </c>
      <c r="B13" s="29">
        <v>31</v>
      </c>
      <c r="C13" s="30"/>
      <c r="D13" s="30" t="s">
        <v>22</v>
      </c>
      <c r="E13" s="30" t="s">
        <v>78</v>
      </c>
      <c r="F13" s="30" t="s">
        <v>139</v>
      </c>
      <c r="G13" s="30" t="s">
        <v>140</v>
      </c>
      <c r="H13" s="30"/>
      <c r="I13" s="42">
        <f>'Cat G'!R11</f>
        <v>6.6956018518518512E-2</v>
      </c>
      <c r="J13" s="29"/>
      <c r="L13" s="29"/>
      <c r="M13" s="31"/>
      <c r="N13" s="31"/>
      <c r="O13" s="29"/>
    </row>
    <row r="14" spans="1:17">
      <c r="A14" s="45">
        <v>11</v>
      </c>
      <c r="B14" s="29">
        <v>66</v>
      </c>
      <c r="C14" s="30"/>
      <c r="D14" s="30" t="s">
        <v>20</v>
      </c>
      <c r="E14" s="30" t="s">
        <v>78</v>
      </c>
      <c r="F14" s="30" t="s">
        <v>202</v>
      </c>
      <c r="G14" s="30" t="s">
        <v>203</v>
      </c>
      <c r="H14" s="30" t="s">
        <v>204</v>
      </c>
      <c r="I14" s="42">
        <f>'Cat I'!R8</f>
        <v>6.7789351851851851E-2</v>
      </c>
      <c r="J14" s="29"/>
      <c r="L14" s="29"/>
      <c r="M14" s="31"/>
      <c r="N14" s="31"/>
      <c r="O14" s="29"/>
    </row>
    <row r="15" spans="1:17">
      <c r="A15" s="45">
        <v>12</v>
      </c>
      <c r="B15" s="29">
        <v>80</v>
      </c>
      <c r="C15" s="30"/>
      <c r="D15" s="30" t="s">
        <v>17</v>
      </c>
      <c r="E15" s="30" t="s">
        <v>78</v>
      </c>
      <c r="F15" s="30" t="s">
        <v>245</v>
      </c>
      <c r="G15" s="30" t="s">
        <v>246</v>
      </c>
      <c r="H15" s="30"/>
      <c r="I15" s="42">
        <f>'Cat F'!R8</f>
        <v>6.8715277777777778E-2</v>
      </c>
      <c r="J15" s="29"/>
      <c r="L15" s="29"/>
      <c r="M15" s="31"/>
      <c r="N15" s="31"/>
      <c r="O15" s="29"/>
    </row>
    <row r="16" spans="1:17">
      <c r="A16" s="45">
        <v>13</v>
      </c>
      <c r="B16" s="29">
        <v>81</v>
      </c>
      <c r="C16" s="30"/>
      <c r="D16" s="30" t="s">
        <v>29</v>
      </c>
      <c r="E16" s="30" t="s">
        <v>78</v>
      </c>
      <c r="F16" s="30" t="s">
        <v>225</v>
      </c>
      <c r="G16" s="30" t="s">
        <v>226</v>
      </c>
      <c r="H16" s="30"/>
      <c r="I16" s="42">
        <f>'Cat K'!R3</f>
        <v>6.87962962962963E-2</v>
      </c>
      <c r="J16" s="29"/>
      <c r="L16" s="29"/>
      <c r="M16" s="31"/>
      <c r="N16" s="31"/>
      <c r="O16" s="29"/>
    </row>
    <row r="17" spans="1:15">
      <c r="A17" s="45">
        <v>14</v>
      </c>
      <c r="B17" s="29">
        <v>15</v>
      </c>
      <c r="C17" s="30"/>
      <c r="D17" s="30" t="s">
        <v>17</v>
      </c>
      <c r="E17" s="30" t="s">
        <v>78</v>
      </c>
      <c r="F17" s="30" t="s">
        <v>33</v>
      </c>
      <c r="G17" s="30" t="s">
        <v>107</v>
      </c>
      <c r="H17" s="30"/>
      <c r="I17" s="42">
        <f>'Cat F'!R9</f>
        <v>6.9178240740740735E-2</v>
      </c>
      <c r="J17" s="29"/>
      <c r="L17" s="29"/>
      <c r="M17" s="31"/>
      <c r="N17" s="31"/>
      <c r="O17" s="29"/>
    </row>
    <row r="18" spans="1:15">
      <c r="A18" s="45">
        <v>15</v>
      </c>
      <c r="B18" s="29">
        <v>78</v>
      </c>
      <c r="C18" s="30"/>
      <c r="D18" s="30" t="s">
        <v>34</v>
      </c>
      <c r="E18" s="30" t="s">
        <v>78</v>
      </c>
      <c r="F18" s="30" t="s">
        <v>220</v>
      </c>
      <c r="G18" s="30" t="s">
        <v>221</v>
      </c>
      <c r="H18" s="30" t="s">
        <v>144</v>
      </c>
      <c r="I18" s="42">
        <f>'Cat J'!R3</f>
        <v>6.9791666666666669E-2</v>
      </c>
    </row>
    <row r="19" spans="1:15">
      <c r="A19" s="45">
        <v>16</v>
      </c>
      <c r="B19" s="29">
        <v>43</v>
      </c>
      <c r="C19" s="30"/>
      <c r="D19" s="30" t="s">
        <v>21</v>
      </c>
      <c r="E19" s="30" t="s">
        <v>78</v>
      </c>
      <c r="F19" s="30" t="s">
        <v>168</v>
      </c>
      <c r="G19" s="30" t="s">
        <v>169</v>
      </c>
      <c r="H19" s="30" t="s">
        <v>14</v>
      </c>
      <c r="I19" s="42">
        <f>'Cat H'!R11</f>
        <v>7.0277777777777786E-2</v>
      </c>
      <c r="J19" s="29"/>
      <c r="L19" s="29"/>
      <c r="M19" s="31"/>
      <c r="N19" s="31"/>
      <c r="O19" s="29"/>
    </row>
    <row r="20" spans="1:15">
      <c r="A20" s="45">
        <v>17</v>
      </c>
      <c r="B20" s="29">
        <v>76</v>
      </c>
      <c r="C20" s="30"/>
      <c r="D20" s="30" t="s">
        <v>34</v>
      </c>
      <c r="E20" s="30" t="s">
        <v>78</v>
      </c>
      <c r="F20" s="30" t="s">
        <v>28</v>
      </c>
      <c r="G20" s="30" t="s">
        <v>217</v>
      </c>
      <c r="H20" s="30" t="s">
        <v>72</v>
      </c>
      <c r="I20" s="42">
        <f>'Cat J'!R4</f>
        <v>7.0671296296296301E-2</v>
      </c>
      <c r="J20" s="29"/>
      <c r="L20" s="29"/>
      <c r="M20" s="31"/>
      <c r="N20" s="31"/>
      <c r="O20" s="29"/>
    </row>
    <row r="21" spans="1:15">
      <c r="A21" s="45">
        <v>18</v>
      </c>
      <c r="B21" s="29">
        <v>16</v>
      </c>
      <c r="C21" s="30"/>
      <c r="D21" s="30" t="s">
        <v>17</v>
      </c>
      <c r="E21" s="30" t="s">
        <v>78</v>
      </c>
      <c r="F21" s="30" t="s">
        <v>108</v>
      </c>
      <c r="G21" s="30" t="s">
        <v>109</v>
      </c>
      <c r="H21" s="30"/>
      <c r="I21" s="42">
        <f>'Cat F'!R10</f>
        <v>7.0972222222222228E-2</v>
      </c>
      <c r="J21" s="29"/>
      <c r="L21" s="29"/>
      <c r="M21" s="31"/>
      <c r="N21" s="31"/>
      <c r="O21" s="29"/>
    </row>
    <row r="22" spans="1:15">
      <c r="A22" s="45">
        <v>19</v>
      </c>
      <c r="B22" s="29">
        <v>45</v>
      </c>
      <c r="C22" s="30"/>
      <c r="D22" s="30" t="s">
        <v>21</v>
      </c>
      <c r="E22" s="30" t="s">
        <v>78</v>
      </c>
      <c r="F22" s="30" t="s">
        <v>170</v>
      </c>
      <c r="G22" s="30" t="s">
        <v>171</v>
      </c>
      <c r="H22" s="30"/>
      <c r="I22" s="42">
        <f>'Cat H'!R12</f>
        <v>7.1307870370370369E-2</v>
      </c>
      <c r="J22" s="29"/>
      <c r="L22" s="29"/>
      <c r="M22" s="31"/>
      <c r="N22" s="31"/>
      <c r="O22" s="29"/>
    </row>
    <row r="23" spans="1:15">
      <c r="A23" s="45">
        <v>20</v>
      </c>
      <c r="B23" s="29">
        <v>44</v>
      </c>
      <c r="C23" s="30"/>
      <c r="D23" s="30" t="s">
        <v>21</v>
      </c>
      <c r="E23" s="30" t="s">
        <v>78</v>
      </c>
      <c r="F23" s="30" t="s">
        <v>26</v>
      </c>
      <c r="G23" s="30" t="s">
        <v>27</v>
      </c>
      <c r="H23" s="30"/>
      <c r="I23" s="42">
        <f>'Cat H'!R13</f>
        <v>7.1423611111111118E-2</v>
      </c>
      <c r="J23" s="29"/>
      <c r="L23" s="29"/>
      <c r="M23" s="31"/>
      <c r="N23" s="31"/>
      <c r="O23" s="29"/>
    </row>
    <row r="24" spans="1:15">
      <c r="A24" s="45">
        <v>21</v>
      </c>
      <c r="B24" s="29">
        <v>41</v>
      </c>
      <c r="C24" s="30"/>
      <c r="D24" s="30" t="s">
        <v>21</v>
      </c>
      <c r="E24" s="30" t="s">
        <v>78</v>
      </c>
      <c r="F24" s="30" t="s">
        <v>57</v>
      </c>
      <c r="G24" s="30" t="s">
        <v>165</v>
      </c>
      <c r="H24" s="30"/>
      <c r="I24" s="42">
        <f>'Cat H'!R14</f>
        <v>7.1967592592592597E-2</v>
      </c>
      <c r="J24" s="29"/>
      <c r="L24" s="29"/>
      <c r="M24" s="31"/>
      <c r="N24" s="31"/>
      <c r="O24" s="29"/>
    </row>
    <row r="25" spans="1:15">
      <c r="A25" s="45">
        <v>22</v>
      </c>
      <c r="B25" s="29">
        <v>27</v>
      </c>
      <c r="C25" s="30"/>
      <c r="D25" s="30" t="s">
        <v>22</v>
      </c>
      <c r="E25" s="30" t="s">
        <v>78</v>
      </c>
      <c r="F25" s="30" t="s">
        <v>36</v>
      </c>
      <c r="G25" s="30" t="s">
        <v>15</v>
      </c>
      <c r="H25" s="30" t="s">
        <v>134</v>
      </c>
      <c r="I25" s="42">
        <f>'Cat G'!R12</f>
        <v>7.2037037037037038E-2</v>
      </c>
      <c r="J25" s="29"/>
      <c r="L25" s="29"/>
      <c r="M25" s="31"/>
      <c r="N25" s="31"/>
      <c r="O25" s="29"/>
    </row>
    <row r="26" spans="1:15">
      <c r="A26" s="45">
        <v>23</v>
      </c>
      <c r="B26" s="29">
        <v>11</v>
      </c>
      <c r="C26" s="30"/>
      <c r="D26" s="30" t="s">
        <v>17</v>
      </c>
      <c r="E26" s="30" t="s">
        <v>88</v>
      </c>
      <c r="F26" s="30" t="s">
        <v>66</v>
      </c>
      <c r="G26" s="30" t="s">
        <v>100</v>
      </c>
      <c r="H26" s="30"/>
      <c r="I26" s="42">
        <f>'Cat F'!R3</f>
        <v>7.2187500000000002E-2</v>
      </c>
      <c r="J26" s="29"/>
      <c r="L26" s="29"/>
      <c r="M26" s="31"/>
      <c r="N26" s="31"/>
      <c r="O26" s="29"/>
    </row>
    <row r="27" spans="1:15">
      <c r="A27" s="45">
        <v>24</v>
      </c>
      <c r="B27" s="29">
        <v>17</v>
      </c>
      <c r="C27" s="30"/>
      <c r="D27" s="30" t="s">
        <v>17</v>
      </c>
      <c r="E27" s="30" t="s">
        <v>78</v>
      </c>
      <c r="F27" s="30" t="s">
        <v>110</v>
      </c>
      <c r="G27" s="30" t="s">
        <v>104</v>
      </c>
      <c r="H27" s="30"/>
      <c r="I27" s="42">
        <f>'Cat F'!R11</f>
        <v>7.3252314814814812E-2</v>
      </c>
      <c r="J27" s="29"/>
      <c r="L27" s="29"/>
      <c r="M27" s="31"/>
      <c r="N27" s="31"/>
      <c r="O27" s="29"/>
    </row>
    <row r="28" spans="1:15">
      <c r="A28" s="45">
        <v>25</v>
      </c>
      <c r="B28" s="29">
        <v>49</v>
      </c>
      <c r="C28" s="30"/>
      <c r="D28" s="30" t="s">
        <v>21</v>
      </c>
      <c r="E28" s="30" t="s">
        <v>78</v>
      </c>
      <c r="F28" s="30" t="s">
        <v>176</v>
      </c>
      <c r="G28" s="30" t="s">
        <v>177</v>
      </c>
      <c r="H28" s="30"/>
      <c r="I28" s="42">
        <f>'Cat H'!R15</f>
        <v>7.3368055555555547E-2</v>
      </c>
    </row>
    <row r="29" spans="1:15">
      <c r="A29" s="45">
        <v>26</v>
      </c>
      <c r="B29" s="29">
        <v>21</v>
      </c>
      <c r="C29" s="30"/>
      <c r="D29" s="30" t="s">
        <v>22</v>
      </c>
      <c r="E29" s="30" t="s">
        <v>88</v>
      </c>
      <c r="F29" s="30" t="s">
        <v>122</v>
      </c>
      <c r="G29" s="30" t="s">
        <v>123</v>
      </c>
      <c r="H29" s="30"/>
      <c r="I29" s="42">
        <f>'Cat G'!R3</f>
        <v>7.3379629629629628E-2</v>
      </c>
      <c r="J29" s="29"/>
      <c r="L29" s="29"/>
      <c r="M29" s="33"/>
      <c r="N29" s="33"/>
      <c r="O29" s="29"/>
    </row>
    <row r="30" spans="1:15">
      <c r="A30" s="45">
        <v>27</v>
      </c>
      <c r="B30" s="29">
        <v>25</v>
      </c>
      <c r="C30" s="30"/>
      <c r="D30" s="30" t="s">
        <v>22</v>
      </c>
      <c r="E30" s="30" t="s">
        <v>78</v>
      </c>
      <c r="F30" s="30" t="s">
        <v>50</v>
      </c>
      <c r="G30" s="30" t="s">
        <v>132</v>
      </c>
      <c r="H30" s="30"/>
      <c r="I30" s="42">
        <f>'Cat G'!R14</f>
        <v>7.4328703703703702E-2</v>
      </c>
      <c r="L30" s="29"/>
      <c r="M30" s="31"/>
      <c r="N30" s="31"/>
      <c r="O30" s="29"/>
    </row>
    <row r="31" spans="1:15">
      <c r="A31" s="45">
        <v>28</v>
      </c>
      <c r="B31" s="29">
        <v>53</v>
      </c>
      <c r="C31" s="30"/>
      <c r="D31" s="30" t="s">
        <v>21</v>
      </c>
      <c r="E31" s="30" t="s">
        <v>78</v>
      </c>
      <c r="F31" s="30" t="s">
        <v>184</v>
      </c>
      <c r="G31" s="30" t="s">
        <v>185</v>
      </c>
      <c r="H31" s="30"/>
      <c r="I31" s="42">
        <f>'Cat H'!R16</f>
        <v>7.480324074074074E-2</v>
      </c>
      <c r="L31" s="29"/>
      <c r="M31" s="31"/>
      <c r="N31" s="31"/>
      <c r="O31" s="29"/>
    </row>
    <row r="32" spans="1:15">
      <c r="A32" s="45">
        <v>29</v>
      </c>
      <c r="B32" s="29">
        <v>68</v>
      </c>
      <c r="C32" s="30"/>
      <c r="D32" s="30" t="s">
        <v>20</v>
      </c>
      <c r="E32" s="30" t="s">
        <v>78</v>
      </c>
      <c r="F32" s="30" t="s">
        <v>23</v>
      </c>
      <c r="G32" s="30" t="s">
        <v>208</v>
      </c>
      <c r="H32" s="30" t="s">
        <v>209</v>
      </c>
      <c r="I32" s="42">
        <f>'Cat I'!R9</f>
        <v>7.5069444444444453E-2</v>
      </c>
      <c r="L32" s="29"/>
      <c r="M32" s="31"/>
      <c r="N32" s="32"/>
      <c r="O32" s="29"/>
    </row>
    <row r="33" spans="1:15">
      <c r="A33" s="45">
        <v>30</v>
      </c>
      <c r="B33" s="29">
        <v>51</v>
      </c>
      <c r="C33" s="30"/>
      <c r="D33" s="30" t="s">
        <v>21</v>
      </c>
      <c r="E33" s="30" t="s">
        <v>78</v>
      </c>
      <c r="F33" s="30" t="s">
        <v>37</v>
      </c>
      <c r="G33" s="30" t="s">
        <v>38</v>
      </c>
      <c r="H33" s="30"/>
      <c r="I33" s="42">
        <f>'Cat H'!R17</f>
        <v>7.5486111111111115E-2</v>
      </c>
      <c r="L33" s="29"/>
      <c r="M33" s="31"/>
      <c r="N33" s="32"/>
      <c r="O33" s="29"/>
    </row>
    <row r="34" spans="1:15">
      <c r="A34" s="45">
        <v>31</v>
      </c>
      <c r="B34" s="29">
        <v>85</v>
      </c>
      <c r="C34" s="30"/>
      <c r="D34" s="30" t="s">
        <v>29</v>
      </c>
      <c r="E34" s="30" t="s">
        <v>78</v>
      </c>
      <c r="F34" s="30" t="s">
        <v>35</v>
      </c>
      <c r="G34" s="30" t="s">
        <v>228</v>
      </c>
      <c r="H34" s="30"/>
      <c r="I34" s="42">
        <f>'Cat K'!R4</f>
        <v>7.5601851851851851E-2</v>
      </c>
      <c r="L34" s="29"/>
      <c r="M34" s="31"/>
      <c r="N34" s="32"/>
      <c r="O34" s="29"/>
    </row>
    <row r="35" spans="1:15">
      <c r="A35" s="45">
        <v>32</v>
      </c>
      <c r="B35" s="29">
        <v>67</v>
      </c>
      <c r="C35" s="30"/>
      <c r="D35" s="30" t="s">
        <v>20</v>
      </c>
      <c r="E35" s="30" t="s">
        <v>78</v>
      </c>
      <c r="F35" s="30" t="s">
        <v>39</v>
      </c>
      <c r="G35" s="30" t="s">
        <v>40</v>
      </c>
      <c r="H35" s="30" t="s">
        <v>206</v>
      </c>
      <c r="I35" s="42">
        <f>'Cat I'!R10</f>
        <v>7.5694444444444439E-2</v>
      </c>
      <c r="L35" s="34"/>
      <c r="M35" s="27"/>
      <c r="N35" s="27"/>
      <c r="O35" s="34"/>
    </row>
    <row r="36" spans="1:15">
      <c r="A36" s="45">
        <v>33</v>
      </c>
      <c r="B36" s="29">
        <v>95</v>
      </c>
      <c r="D36" s="30" t="s">
        <v>20</v>
      </c>
      <c r="E36" s="30" t="s">
        <v>78</v>
      </c>
      <c r="F36" s="30" t="s">
        <v>135</v>
      </c>
      <c r="G36" s="30" t="s">
        <v>212</v>
      </c>
      <c r="I36" s="42">
        <f>'Cat I'!R11</f>
        <v>7.586805555555555E-2</v>
      </c>
      <c r="L36" s="29"/>
      <c r="M36" s="31"/>
      <c r="N36" s="32"/>
      <c r="O36" s="29"/>
    </row>
    <row r="37" spans="1:15">
      <c r="A37" s="45">
        <v>34</v>
      </c>
      <c r="B37" s="29">
        <v>32</v>
      </c>
      <c r="C37" s="30"/>
      <c r="D37" s="30" t="s">
        <v>22</v>
      </c>
      <c r="E37" s="30" t="s">
        <v>78</v>
      </c>
      <c r="F37" s="30" t="s">
        <v>50</v>
      </c>
      <c r="G37" s="30" t="s">
        <v>64</v>
      </c>
      <c r="H37" s="30"/>
      <c r="I37" s="42">
        <f>'Cat G'!R13</f>
        <v>7.6064814814814807E-2</v>
      </c>
      <c r="L37" s="29"/>
      <c r="M37" s="31"/>
      <c r="N37" s="32"/>
      <c r="O37" s="29"/>
    </row>
    <row r="38" spans="1:15">
      <c r="A38" s="45">
        <v>35</v>
      </c>
      <c r="B38" s="29">
        <v>47</v>
      </c>
      <c r="C38" s="30"/>
      <c r="D38" s="30" t="s">
        <v>21</v>
      </c>
      <c r="E38" s="30" t="s">
        <v>78</v>
      </c>
      <c r="F38" s="30" t="s">
        <v>45</v>
      </c>
      <c r="G38" s="30" t="s">
        <v>173</v>
      </c>
      <c r="H38" s="30"/>
      <c r="I38" s="42">
        <f>'Cat H'!I18</f>
        <v>7.6134259259259263E-2</v>
      </c>
      <c r="L38" s="34"/>
      <c r="M38" s="31"/>
      <c r="N38" s="32"/>
      <c r="O38" s="34"/>
    </row>
    <row r="39" spans="1:15">
      <c r="A39" s="45">
        <v>36</v>
      </c>
      <c r="B39" s="29">
        <v>61</v>
      </c>
      <c r="C39" s="30"/>
      <c r="D39" s="30" t="s">
        <v>20</v>
      </c>
      <c r="E39" s="30" t="s">
        <v>78</v>
      </c>
      <c r="F39" s="30" t="s">
        <v>35</v>
      </c>
      <c r="G39" s="30" t="s">
        <v>196</v>
      </c>
      <c r="H39" s="30"/>
      <c r="I39" s="42">
        <f>'Cat I'!I12</f>
        <v>7.6168981481481476E-2</v>
      </c>
      <c r="L39" s="34"/>
      <c r="M39" s="31"/>
      <c r="N39" s="32"/>
      <c r="O39" s="34"/>
    </row>
    <row r="40" spans="1:15">
      <c r="A40" s="45">
        <v>37</v>
      </c>
      <c r="B40" s="29">
        <v>65</v>
      </c>
      <c r="C40" s="30"/>
      <c r="D40" s="30" t="s">
        <v>20</v>
      </c>
      <c r="E40" s="30" t="s">
        <v>78</v>
      </c>
      <c r="F40" s="30" t="s">
        <v>58</v>
      </c>
      <c r="G40" s="30" t="s">
        <v>200</v>
      </c>
      <c r="H40" s="30" t="s">
        <v>14</v>
      </c>
      <c r="I40" s="42">
        <f>'Cat I'!I13</f>
        <v>7.6423611111111109E-2</v>
      </c>
      <c r="L40" s="34"/>
      <c r="M40" s="31"/>
      <c r="N40" s="32"/>
      <c r="O40" s="34"/>
    </row>
    <row r="41" spans="1:15">
      <c r="A41" s="45">
        <v>38</v>
      </c>
      <c r="B41" s="29">
        <v>84</v>
      </c>
      <c r="C41" s="30"/>
      <c r="D41" s="30" t="s">
        <v>29</v>
      </c>
      <c r="E41" s="30" t="s">
        <v>78</v>
      </c>
      <c r="F41" s="30" t="s">
        <v>49</v>
      </c>
      <c r="G41" s="30" t="s">
        <v>67</v>
      </c>
      <c r="H41" s="30" t="s">
        <v>14</v>
      </c>
      <c r="I41" s="42">
        <f>'Cat K'!I5</f>
        <v>7.6539351851851858E-2</v>
      </c>
      <c r="L41" s="34"/>
      <c r="M41" s="31"/>
      <c r="N41" s="32"/>
      <c r="O41" s="34"/>
    </row>
    <row r="42" spans="1:15">
      <c r="A42" s="45">
        <v>39</v>
      </c>
      <c r="B42" s="29">
        <v>12</v>
      </c>
      <c r="C42" s="30"/>
      <c r="D42" s="30" t="s">
        <v>17</v>
      </c>
      <c r="E42" s="30" t="s">
        <v>78</v>
      </c>
      <c r="F42" s="30" t="s">
        <v>101</v>
      </c>
      <c r="G42" s="30" t="s">
        <v>102</v>
      </c>
      <c r="H42" s="30"/>
      <c r="I42" s="42">
        <f>'Cat F'!I12</f>
        <v>7.6886574074074079E-2</v>
      </c>
      <c r="L42" s="34"/>
      <c r="M42" s="31"/>
      <c r="N42" s="32"/>
      <c r="O42" s="34"/>
    </row>
    <row r="43" spans="1:15">
      <c r="A43" s="45">
        <v>40</v>
      </c>
      <c r="B43" s="29">
        <v>82</v>
      </c>
      <c r="C43" s="30"/>
      <c r="D43" s="30" t="s">
        <v>29</v>
      </c>
      <c r="E43" s="30" t="s">
        <v>78</v>
      </c>
      <c r="F43" s="30" t="s">
        <v>26</v>
      </c>
      <c r="G43" s="30" t="s">
        <v>227</v>
      </c>
      <c r="H43" s="30"/>
      <c r="I43" s="42">
        <f>'Cat K'!I6</f>
        <v>7.7164351851851845E-2</v>
      </c>
      <c r="J43" s="29"/>
    </row>
    <row r="44" spans="1:15">
      <c r="A44" s="45">
        <v>41</v>
      </c>
      <c r="B44" s="29">
        <v>1</v>
      </c>
      <c r="C44" s="30"/>
      <c r="D44" s="30" t="s">
        <v>43</v>
      </c>
      <c r="E44" s="30" t="s">
        <v>78</v>
      </c>
      <c r="F44" s="30" t="s">
        <v>79</v>
      </c>
      <c r="G44" s="30" t="s">
        <v>80</v>
      </c>
      <c r="H44" s="30" t="s">
        <v>81</v>
      </c>
      <c r="I44" s="42">
        <f>'Cat D'!R4</f>
        <v>7.72337962962963E-2</v>
      </c>
      <c r="L44" s="34"/>
      <c r="M44" s="31"/>
      <c r="N44" s="32"/>
      <c r="O44" s="34"/>
    </row>
    <row r="45" spans="1:15">
      <c r="A45" s="45">
        <v>42</v>
      </c>
      <c r="B45" s="29">
        <v>90</v>
      </c>
      <c r="C45" s="30"/>
      <c r="D45" s="30" t="s">
        <v>235</v>
      </c>
      <c r="E45" s="30" t="s">
        <v>78</v>
      </c>
      <c r="F45" s="30" t="s">
        <v>236</v>
      </c>
      <c r="G45" s="30" t="s">
        <v>237</v>
      </c>
      <c r="H45" s="30" t="s">
        <v>14</v>
      </c>
      <c r="I45" s="42">
        <f>'Cat M'!I3</f>
        <v>7.7314814814814822E-2</v>
      </c>
      <c r="L45" s="34"/>
      <c r="M45" s="31"/>
      <c r="N45" s="32"/>
      <c r="O45" s="34"/>
    </row>
    <row r="46" spans="1:15">
      <c r="A46" s="45">
        <v>43</v>
      </c>
      <c r="B46" s="29">
        <v>10</v>
      </c>
      <c r="C46" s="30"/>
      <c r="D46" s="30" t="s">
        <v>17</v>
      </c>
      <c r="E46" s="30" t="s">
        <v>88</v>
      </c>
      <c r="F46" s="30" t="s">
        <v>98</v>
      </c>
      <c r="G46" s="30" t="s">
        <v>99</v>
      </c>
      <c r="H46" s="30" t="s">
        <v>14</v>
      </c>
      <c r="I46" s="42">
        <f>'Cat J'!I5</f>
        <v>7.7662037037037043E-2</v>
      </c>
      <c r="L46" s="34"/>
      <c r="M46" s="31"/>
      <c r="N46" s="32"/>
      <c r="O46" s="34"/>
    </row>
    <row r="47" spans="1:15">
      <c r="A47" s="45">
        <v>44</v>
      </c>
      <c r="B47" s="29">
        <v>75</v>
      </c>
      <c r="C47" s="30"/>
      <c r="D47" s="30" t="s">
        <v>34</v>
      </c>
      <c r="E47" s="30" t="s">
        <v>78</v>
      </c>
      <c r="F47" s="30" t="s">
        <v>50</v>
      </c>
      <c r="G47" s="30" t="s">
        <v>215</v>
      </c>
      <c r="H47" s="30"/>
      <c r="I47" s="42">
        <f>'Cat J'!I5</f>
        <v>7.7662037037037043E-2</v>
      </c>
      <c r="L47" s="34"/>
      <c r="M47" s="31"/>
      <c r="N47" s="32"/>
      <c r="O47" s="34"/>
    </row>
    <row r="48" spans="1:15">
      <c r="A48" s="45">
        <v>45</v>
      </c>
      <c r="B48" s="29">
        <v>8</v>
      </c>
      <c r="C48" s="30"/>
      <c r="D48" s="30" t="s">
        <v>32</v>
      </c>
      <c r="E48" s="30" t="s">
        <v>78</v>
      </c>
      <c r="F48" s="30" t="s">
        <v>70</v>
      </c>
      <c r="G48" s="30" t="s">
        <v>95</v>
      </c>
      <c r="H48" s="30" t="s">
        <v>96</v>
      </c>
      <c r="I48" s="42">
        <f>'Cat E'!I3</f>
        <v>7.8055555555555559E-2</v>
      </c>
      <c r="L48" s="34"/>
      <c r="M48" s="31"/>
      <c r="N48" s="32"/>
      <c r="O48" s="34"/>
    </row>
    <row r="49" spans="1:15">
      <c r="A49" s="45">
        <v>46</v>
      </c>
      <c r="B49" s="29">
        <v>87</v>
      </c>
      <c r="C49" s="30"/>
      <c r="D49" s="30" t="s">
        <v>44</v>
      </c>
      <c r="E49" s="30" t="s">
        <v>78</v>
      </c>
      <c r="F49" s="30" t="s">
        <v>202</v>
      </c>
      <c r="G49" s="30" t="s">
        <v>230</v>
      </c>
      <c r="H49" s="30" t="s">
        <v>81</v>
      </c>
      <c r="I49" s="42">
        <f>'Cat L'!I4</f>
        <v>7.829861111111111E-2</v>
      </c>
      <c r="L49" s="34"/>
      <c r="M49" s="31"/>
      <c r="N49" s="32"/>
      <c r="O49" s="34"/>
    </row>
    <row r="50" spans="1:15">
      <c r="A50" s="45">
        <v>47</v>
      </c>
      <c r="B50" s="29">
        <v>64</v>
      </c>
      <c r="C50" s="30"/>
      <c r="D50" s="30" t="s">
        <v>20</v>
      </c>
      <c r="E50" s="30" t="s">
        <v>78</v>
      </c>
      <c r="F50" s="30" t="s">
        <v>47</v>
      </c>
      <c r="G50" s="30" t="s">
        <v>48</v>
      </c>
      <c r="H50" s="30"/>
      <c r="I50" s="42">
        <f>'Cat I'!I14</f>
        <v>7.8368055555555552E-2</v>
      </c>
      <c r="L50" s="34"/>
      <c r="M50" s="31"/>
      <c r="N50" s="32"/>
      <c r="O50" s="34"/>
    </row>
    <row r="51" spans="1:15">
      <c r="A51" s="45">
        <v>48</v>
      </c>
      <c r="B51" s="29">
        <v>88</v>
      </c>
      <c r="C51" s="30"/>
      <c r="D51" s="30" t="s">
        <v>18</v>
      </c>
      <c r="E51" s="30" t="s">
        <v>78</v>
      </c>
      <c r="F51" s="30" t="s">
        <v>231</v>
      </c>
      <c r="G51" s="30" t="s">
        <v>232</v>
      </c>
      <c r="H51" s="30" t="s">
        <v>14</v>
      </c>
      <c r="I51" s="42">
        <f>'Cat N'!I3</f>
        <v>7.8634259259259265E-2</v>
      </c>
      <c r="L51" s="34"/>
      <c r="M51" s="31"/>
      <c r="N51" s="32"/>
      <c r="O51" s="34"/>
    </row>
    <row r="52" spans="1:15">
      <c r="A52" s="45">
        <v>49</v>
      </c>
      <c r="B52" s="29">
        <v>18</v>
      </c>
      <c r="C52" s="30"/>
      <c r="D52" s="30" t="s">
        <v>22</v>
      </c>
      <c r="E52" s="30" t="s">
        <v>88</v>
      </c>
      <c r="F52" s="30" t="s">
        <v>65</v>
      </c>
      <c r="G52" s="30" t="s">
        <v>64</v>
      </c>
      <c r="H52" s="30" t="s">
        <v>14</v>
      </c>
      <c r="I52" s="42">
        <f>'Cat G'!I4</f>
        <v>7.8877314814814817E-2</v>
      </c>
      <c r="L52" s="34"/>
      <c r="M52" s="31"/>
      <c r="N52" s="31"/>
      <c r="O52" s="34"/>
    </row>
    <row r="53" spans="1:15">
      <c r="A53" s="45">
        <v>50</v>
      </c>
      <c r="B53" s="29">
        <v>30</v>
      </c>
      <c r="C53" s="30"/>
      <c r="D53" s="30" t="s">
        <v>22</v>
      </c>
      <c r="E53" s="30" t="s">
        <v>78</v>
      </c>
      <c r="F53" s="30" t="s">
        <v>16</v>
      </c>
      <c r="G53" s="30" t="s">
        <v>46</v>
      </c>
      <c r="H53" s="30"/>
      <c r="I53" s="42">
        <f>'Cat G'!I15</f>
        <v>7.90162037037037E-2</v>
      </c>
      <c r="L53" s="34"/>
      <c r="M53" s="27"/>
      <c r="N53" s="27"/>
      <c r="O53" s="34"/>
    </row>
    <row r="54" spans="1:15">
      <c r="A54" s="45">
        <v>51</v>
      </c>
      <c r="B54" s="29">
        <v>63</v>
      </c>
      <c r="C54" s="30"/>
      <c r="D54" s="30" t="s">
        <v>20</v>
      </c>
      <c r="E54" s="30" t="s">
        <v>78</v>
      </c>
      <c r="F54" s="30" t="s">
        <v>39</v>
      </c>
      <c r="G54" s="30" t="s">
        <v>199</v>
      </c>
      <c r="H54" s="30"/>
      <c r="I54" s="42">
        <f>'Cat I'!I15</f>
        <v>7.9143518518518516E-2</v>
      </c>
      <c r="L54" s="34"/>
      <c r="M54" s="27"/>
      <c r="N54" s="27"/>
      <c r="O54" s="34"/>
    </row>
    <row r="55" spans="1:15">
      <c r="A55" s="45">
        <v>52</v>
      </c>
      <c r="B55" s="29">
        <v>5</v>
      </c>
      <c r="C55" s="30"/>
      <c r="D55" s="30" t="s">
        <v>32</v>
      </c>
      <c r="E55" s="30" t="s">
        <v>88</v>
      </c>
      <c r="F55" s="30" t="s">
        <v>90</v>
      </c>
      <c r="G55" s="30" t="s">
        <v>15</v>
      </c>
      <c r="H55" s="30"/>
      <c r="I55" s="42">
        <f>'Cat E'!I4</f>
        <v>7.9432870370370376E-2</v>
      </c>
    </row>
    <row r="56" spans="1:15">
      <c r="A56" s="45">
        <v>53</v>
      </c>
      <c r="B56" s="29">
        <v>89</v>
      </c>
      <c r="C56" s="30"/>
      <c r="D56" s="30" t="s">
        <v>18</v>
      </c>
      <c r="E56" s="30" t="s">
        <v>78</v>
      </c>
      <c r="F56" s="30" t="s">
        <v>75</v>
      </c>
      <c r="G56" s="30" t="s">
        <v>76</v>
      </c>
      <c r="H56" s="30"/>
      <c r="I56" s="42">
        <f>'Cat N'!I4</f>
        <v>8.038194444444445E-2</v>
      </c>
      <c r="L56" s="34"/>
      <c r="M56" s="27"/>
      <c r="N56" s="27"/>
      <c r="O56" s="34"/>
    </row>
    <row r="57" spans="1:15">
      <c r="A57" s="45">
        <v>54</v>
      </c>
      <c r="D57" s="28" t="s">
        <v>34</v>
      </c>
      <c r="E57" s="28" t="s">
        <v>78</v>
      </c>
      <c r="F57" s="28" t="s">
        <v>69</v>
      </c>
      <c r="G57" s="28" t="s">
        <v>214</v>
      </c>
      <c r="I57" s="43">
        <v>8.0648148148148149E-2</v>
      </c>
      <c r="L57" s="34"/>
      <c r="M57" s="27"/>
      <c r="N57" s="27"/>
      <c r="O57" s="34"/>
    </row>
    <row r="58" spans="1:15">
      <c r="A58" s="45">
        <v>55</v>
      </c>
      <c r="B58" s="29">
        <v>9</v>
      </c>
      <c r="C58" s="30"/>
      <c r="D58" s="30" t="s">
        <v>17</v>
      </c>
      <c r="E58" s="30" t="s">
        <v>88</v>
      </c>
      <c r="F58" s="30" t="s">
        <v>60</v>
      </c>
      <c r="G58" s="30" t="s">
        <v>61</v>
      </c>
      <c r="H58" s="30" t="s">
        <v>14</v>
      </c>
      <c r="I58" s="42">
        <f>'Cat F'!I5</f>
        <v>8.0925925925925915E-2</v>
      </c>
      <c r="L58" s="34"/>
      <c r="M58" s="27"/>
      <c r="N58" s="27"/>
      <c r="O58" s="34"/>
    </row>
    <row r="59" spans="1:15">
      <c r="A59" s="45">
        <v>56</v>
      </c>
      <c r="B59" s="29">
        <v>77</v>
      </c>
      <c r="C59" s="30"/>
      <c r="D59" s="30" t="s">
        <v>34</v>
      </c>
      <c r="E59" s="30" t="s">
        <v>78</v>
      </c>
      <c r="F59" s="30" t="s">
        <v>49</v>
      </c>
      <c r="G59" s="30" t="s">
        <v>218</v>
      </c>
      <c r="H59" s="30"/>
      <c r="I59" s="42">
        <f>'Cat J'!I7</f>
        <v>8.2013888888888886E-2</v>
      </c>
      <c r="L59" s="34"/>
      <c r="M59" s="27"/>
      <c r="N59" s="27"/>
      <c r="O59" s="34"/>
    </row>
    <row r="60" spans="1:15">
      <c r="A60" s="45">
        <v>57</v>
      </c>
      <c r="B60" s="29">
        <v>59</v>
      </c>
      <c r="C60" s="30"/>
      <c r="D60" s="30" t="s">
        <v>20</v>
      </c>
      <c r="E60" s="30" t="s">
        <v>78</v>
      </c>
      <c r="F60" s="30" t="s">
        <v>130</v>
      </c>
      <c r="G60" s="30" t="s">
        <v>195</v>
      </c>
      <c r="H60" s="30" t="s">
        <v>14</v>
      </c>
      <c r="I60" s="42">
        <f>'Cat I'!I16</f>
        <v>8.2025462962962967E-2</v>
      </c>
      <c r="L60" s="34"/>
      <c r="M60" s="27"/>
      <c r="N60" s="27"/>
      <c r="O60" s="34"/>
    </row>
    <row r="61" spans="1:15">
      <c r="A61" s="45">
        <v>58</v>
      </c>
      <c r="B61" s="29">
        <v>4</v>
      </c>
      <c r="C61" s="30"/>
      <c r="D61" s="30" t="s">
        <v>32</v>
      </c>
      <c r="E61" s="30" t="s">
        <v>88</v>
      </c>
      <c r="F61" s="30" t="s">
        <v>60</v>
      </c>
      <c r="G61" s="30" t="s">
        <v>89</v>
      </c>
      <c r="H61" s="30"/>
      <c r="I61" s="42">
        <f>'Cat E'!I5</f>
        <v>8.3483796296296306E-2</v>
      </c>
      <c r="L61" s="34"/>
      <c r="M61" s="27"/>
      <c r="N61" s="27"/>
      <c r="O61" s="34"/>
    </row>
    <row r="62" spans="1:15">
      <c r="A62" s="45">
        <v>59</v>
      </c>
      <c r="B62" s="29">
        <v>22</v>
      </c>
      <c r="C62" s="30"/>
      <c r="D62" s="30" t="s">
        <v>22</v>
      </c>
      <c r="E62" s="30" t="s">
        <v>88</v>
      </c>
      <c r="F62" s="30" t="s">
        <v>124</v>
      </c>
      <c r="G62" s="30" t="s">
        <v>73</v>
      </c>
      <c r="H62" s="30" t="s">
        <v>14</v>
      </c>
      <c r="I62" s="42">
        <f>'Cat G'!I5</f>
        <v>8.4247685185185175E-2</v>
      </c>
      <c r="L62" s="34"/>
      <c r="M62" s="27"/>
      <c r="N62" s="27"/>
      <c r="O62" s="34"/>
    </row>
    <row r="63" spans="1:15">
      <c r="A63" s="45">
        <v>60</v>
      </c>
      <c r="B63" s="29">
        <v>3</v>
      </c>
      <c r="C63" s="30"/>
      <c r="D63" s="30" t="s">
        <v>43</v>
      </c>
      <c r="E63" s="30" t="s">
        <v>78</v>
      </c>
      <c r="F63" s="30" t="s">
        <v>84</v>
      </c>
      <c r="G63" s="30" t="s">
        <v>85</v>
      </c>
      <c r="H63" s="30"/>
      <c r="I63" s="42">
        <f>'Cat D'!I5</f>
        <v>8.4398148148148153E-2</v>
      </c>
      <c r="L63" s="34"/>
      <c r="M63" s="27"/>
      <c r="N63" s="27"/>
      <c r="O63" s="34"/>
    </row>
    <row r="64" spans="1:15">
      <c r="A64" s="45">
        <v>61</v>
      </c>
      <c r="B64" s="29">
        <v>72</v>
      </c>
      <c r="C64" s="30"/>
      <c r="D64" s="30" t="s">
        <v>34</v>
      </c>
      <c r="E64" s="30" t="s">
        <v>78</v>
      </c>
      <c r="F64" s="30" t="s">
        <v>58</v>
      </c>
      <c r="G64" s="30" t="s">
        <v>213</v>
      </c>
      <c r="H64" s="30"/>
      <c r="I64" s="42">
        <f>'Cat J'!I8</f>
        <v>8.4606481481481477E-2</v>
      </c>
      <c r="L64" s="34"/>
      <c r="M64" s="27"/>
      <c r="N64" s="27"/>
      <c r="O64" s="34"/>
    </row>
    <row r="65" spans="1:15">
      <c r="A65" s="45">
        <v>62</v>
      </c>
      <c r="B65" s="29">
        <v>56</v>
      </c>
      <c r="C65" s="30"/>
      <c r="D65" s="30" t="s">
        <v>20</v>
      </c>
      <c r="E65" s="30" t="s">
        <v>88</v>
      </c>
      <c r="F65" s="30" t="s">
        <v>41</v>
      </c>
      <c r="G65" s="30" t="s">
        <v>188</v>
      </c>
      <c r="H65" s="30"/>
      <c r="I65" s="42">
        <f>'Cat I'!I4</f>
        <v>8.548611111111111E-2</v>
      </c>
      <c r="L65" s="34"/>
      <c r="M65" s="27"/>
      <c r="N65" s="27"/>
      <c r="O65" s="34"/>
    </row>
    <row r="66" spans="1:15">
      <c r="A66" s="45">
        <v>63</v>
      </c>
      <c r="B66" s="29">
        <v>19</v>
      </c>
      <c r="C66" s="30"/>
      <c r="D66" s="30" t="s">
        <v>22</v>
      </c>
      <c r="E66" s="30" t="s">
        <v>88</v>
      </c>
      <c r="F66" s="30" t="s">
        <v>115</v>
      </c>
      <c r="G66" s="30" t="s">
        <v>116</v>
      </c>
      <c r="H66" s="30" t="s">
        <v>117</v>
      </c>
      <c r="I66" s="42">
        <f>'Cat G'!I6</f>
        <v>8.7175925925925934E-2</v>
      </c>
      <c r="L66" s="34"/>
      <c r="M66" s="27"/>
      <c r="N66" s="27"/>
      <c r="O66" s="34"/>
    </row>
    <row r="67" spans="1:15">
      <c r="A67" s="45">
        <v>64</v>
      </c>
      <c r="B67" s="29">
        <v>34</v>
      </c>
      <c r="C67" s="30"/>
      <c r="D67" s="30" t="s">
        <v>21</v>
      </c>
      <c r="E67" s="30" t="s">
        <v>88</v>
      </c>
      <c r="F67" s="30" t="s">
        <v>148</v>
      </c>
      <c r="G67" s="30" t="s">
        <v>149</v>
      </c>
      <c r="H67" s="30" t="s">
        <v>150</v>
      </c>
      <c r="I67" s="42">
        <f>'Cat H'!I3</f>
        <v>8.7789351851851841E-2</v>
      </c>
      <c r="L67" s="34"/>
      <c r="M67" s="27"/>
      <c r="N67" s="27"/>
      <c r="O67" s="34"/>
    </row>
    <row r="68" spans="1:15">
      <c r="A68" s="45">
        <v>65</v>
      </c>
      <c r="B68" s="29">
        <v>35</v>
      </c>
      <c r="C68" s="30"/>
      <c r="D68" s="30" t="s">
        <v>21</v>
      </c>
      <c r="E68" s="30" t="s">
        <v>88</v>
      </c>
      <c r="F68" s="30" t="s">
        <v>152</v>
      </c>
      <c r="G68" s="30" t="s">
        <v>153</v>
      </c>
      <c r="H68" s="30" t="s">
        <v>150</v>
      </c>
      <c r="I68" s="42">
        <f>'Cat H'!I4</f>
        <v>8.8113425925925928E-2</v>
      </c>
      <c r="L68" s="34"/>
      <c r="M68" s="27"/>
      <c r="N68" s="27"/>
      <c r="O68" s="34"/>
    </row>
    <row r="69" spans="1:15">
      <c r="A69" s="45">
        <v>66</v>
      </c>
      <c r="B69" s="29">
        <v>62</v>
      </c>
      <c r="C69" s="30"/>
      <c r="D69" s="30" t="s">
        <v>20</v>
      </c>
      <c r="E69" s="30" t="s">
        <v>78</v>
      </c>
      <c r="F69" s="30" t="s">
        <v>197</v>
      </c>
      <c r="G69" s="30" t="s">
        <v>198</v>
      </c>
      <c r="H69" s="30"/>
      <c r="I69" s="42">
        <f>'Cat I'!I17</f>
        <v>8.8159722222222223E-2</v>
      </c>
      <c r="L69" s="34"/>
      <c r="M69" s="27"/>
      <c r="N69" s="27"/>
      <c r="O69" s="34"/>
    </row>
    <row r="70" spans="1:15">
      <c r="A70" s="45">
        <v>67</v>
      </c>
      <c r="B70" s="29">
        <v>7</v>
      </c>
      <c r="C70" s="30"/>
      <c r="D70" s="30" t="s">
        <v>32</v>
      </c>
      <c r="E70" s="30" t="s">
        <v>88</v>
      </c>
      <c r="F70" s="30" t="s">
        <v>93</v>
      </c>
      <c r="G70" s="30" t="s">
        <v>94</v>
      </c>
      <c r="H70" s="30"/>
      <c r="I70" s="42">
        <f>'Cat E'!I6</f>
        <v>8.8564814814814818E-2</v>
      </c>
    </row>
    <row r="71" spans="1:15">
      <c r="A71" s="45">
        <v>68</v>
      </c>
      <c r="B71" s="29">
        <v>70</v>
      </c>
      <c r="D71" s="30" t="s">
        <v>20</v>
      </c>
      <c r="E71" s="30" t="s">
        <v>78</v>
      </c>
      <c r="F71" s="30" t="s">
        <v>30</v>
      </c>
      <c r="G71" s="30" t="s">
        <v>42</v>
      </c>
      <c r="H71" s="30"/>
      <c r="I71" s="42">
        <f>'Cat I'!I18</f>
        <v>8.8680555555555554E-2</v>
      </c>
      <c r="L71" s="34"/>
      <c r="M71" s="27"/>
      <c r="N71" s="27"/>
      <c r="O71" s="34"/>
    </row>
    <row r="72" spans="1:15">
      <c r="A72" s="45">
        <v>69</v>
      </c>
      <c r="B72" s="29">
        <v>60</v>
      </c>
      <c r="C72" s="30"/>
      <c r="D72" s="30" t="s">
        <v>22</v>
      </c>
      <c r="E72" s="30" t="s">
        <v>88</v>
      </c>
      <c r="F72" s="30" t="s">
        <v>146</v>
      </c>
      <c r="G72" s="30" t="s">
        <v>147</v>
      </c>
      <c r="H72" s="30" t="s">
        <v>14</v>
      </c>
      <c r="I72" s="42">
        <f>'Cat G'!I7</f>
        <v>8.8726851851851848E-2</v>
      </c>
      <c r="L72" s="34"/>
      <c r="O72" s="34"/>
    </row>
    <row r="73" spans="1:15">
      <c r="A73" s="45">
        <v>70</v>
      </c>
      <c r="B73" s="29">
        <v>83</v>
      </c>
      <c r="C73" s="30"/>
      <c r="D73" s="30" t="s">
        <v>29</v>
      </c>
      <c r="E73" s="30" t="s">
        <v>78</v>
      </c>
      <c r="F73" s="30" t="s">
        <v>74</v>
      </c>
      <c r="G73" s="30" t="s">
        <v>193</v>
      </c>
      <c r="H73" s="30"/>
      <c r="I73" s="42">
        <f>'Cat K'!I7</f>
        <v>8.9062500000000003E-2</v>
      </c>
      <c r="L73" s="34"/>
      <c r="O73" s="34"/>
    </row>
    <row r="74" spans="1:15">
      <c r="A74" s="45">
        <v>71</v>
      </c>
      <c r="B74" s="29">
        <v>26</v>
      </c>
      <c r="C74" s="30"/>
      <c r="D74" s="30" t="s">
        <v>22</v>
      </c>
      <c r="E74" s="30" t="s">
        <v>78</v>
      </c>
      <c r="F74" s="30" t="s">
        <v>49</v>
      </c>
      <c r="G74" s="30" t="s">
        <v>133</v>
      </c>
      <c r="H74" s="30"/>
      <c r="I74" s="42">
        <f>'Cat G'!I16</f>
        <v>8.9814814814814806E-2</v>
      </c>
      <c r="L74" s="34"/>
      <c r="O74" s="34"/>
    </row>
    <row r="75" spans="1:15">
      <c r="A75" s="45">
        <v>72</v>
      </c>
      <c r="B75" s="29">
        <v>6</v>
      </c>
      <c r="C75" s="30"/>
      <c r="D75" s="30" t="s">
        <v>32</v>
      </c>
      <c r="E75" s="30" t="s">
        <v>88</v>
      </c>
      <c r="F75" s="30" t="s">
        <v>91</v>
      </c>
      <c r="G75" s="30" t="s">
        <v>92</v>
      </c>
      <c r="H75" s="30"/>
      <c r="I75" s="42">
        <f>'Cat E'!I7</f>
        <v>9.0069444444444438E-2</v>
      </c>
      <c r="L75" s="34"/>
      <c r="O75" s="34"/>
    </row>
    <row r="76" spans="1:15">
      <c r="A76" s="45">
        <v>73</v>
      </c>
      <c r="B76" s="29">
        <v>92</v>
      </c>
      <c r="C76" s="30"/>
      <c r="D76" s="30" t="s">
        <v>240</v>
      </c>
      <c r="E76" s="30" t="s">
        <v>78</v>
      </c>
      <c r="F76" s="30" t="s">
        <v>223</v>
      </c>
      <c r="G76" s="30" t="s">
        <v>241</v>
      </c>
      <c r="H76" s="30" t="s">
        <v>14</v>
      </c>
      <c r="I76" s="42">
        <f>'Cat O'!I3</f>
        <v>9.0138888888888893E-2</v>
      </c>
    </row>
    <row r="77" spans="1:15">
      <c r="A77" s="45">
        <v>74</v>
      </c>
      <c r="B77" s="29">
        <v>71</v>
      </c>
      <c r="C77" s="30"/>
      <c r="D77" s="30" t="s">
        <v>43</v>
      </c>
      <c r="E77" s="30" t="s">
        <v>88</v>
      </c>
      <c r="F77" s="30" t="s">
        <v>243</v>
      </c>
      <c r="G77" s="30" t="s">
        <v>244</v>
      </c>
      <c r="H77" s="30"/>
      <c r="I77" s="42">
        <f>'Cat D'!I6</f>
        <v>9.0509259259259248E-2</v>
      </c>
    </row>
    <row r="78" spans="1:15">
      <c r="A78" s="45">
        <v>75</v>
      </c>
      <c r="B78" s="29">
        <v>58</v>
      </c>
      <c r="C78" s="30"/>
      <c r="D78" s="30" t="s">
        <v>20</v>
      </c>
      <c r="E78" s="30" t="s">
        <v>88</v>
      </c>
      <c r="F78" s="30" t="s">
        <v>192</v>
      </c>
      <c r="G78" s="30" t="s">
        <v>193</v>
      </c>
      <c r="H78" s="30"/>
      <c r="I78" s="42">
        <f>'Cat I'!I5</f>
        <v>9.0532407407407409E-2</v>
      </c>
    </row>
    <row r="79" spans="1:15">
      <c r="A79" s="45">
        <v>76</v>
      </c>
      <c r="B79" s="29">
        <v>54</v>
      </c>
      <c r="C79" s="30"/>
      <c r="D79" s="30" t="s">
        <v>21</v>
      </c>
      <c r="E79" s="30" t="s">
        <v>78</v>
      </c>
      <c r="F79" s="30" t="s">
        <v>70</v>
      </c>
      <c r="G79" s="30" t="s">
        <v>71</v>
      </c>
      <c r="H79" s="30"/>
      <c r="I79" s="42">
        <f>'Cat H'!I19</f>
        <v>9.0543981481481475E-2</v>
      </c>
    </row>
    <row r="80" spans="1:15">
      <c r="A80" s="45">
        <v>77</v>
      </c>
      <c r="B80" s="29">
        <v>36</v>
      </c>
      <c r="C80" s="30"/>
      <c r="D80" s="30" t="s">
        <v>21</v>
      </c>
      <c r="E80" s="30" t="s">
        <v>88</v>
      </c>
      <c r="F80" s="30" t="s">
        <v>154</v>
      </c>
      <c r="G80" s="30" t="s">
        <v>155</v>
      </c>
      <c r="H80" s="30"/>
      <c r="I80" s="42">
        <f>'Cat H'!I5</f>
        <v>9.0578703703703703E-2</v>
      </c>
    </row>
    <row r="81" spans="1:15">
      <c r="A81" s="45">
        <v>78</v>
      </c>
      <c r="B81" s="29">
        <v>37</v>
      </c>
      <c r="C81" s="30"/>
      <c r="D81" s="30" t="s">
        <v>21</v>
      </c>
      <c r="E81" s="30" t="s">
        <v>88</v>
      </c>
      <c r="F81" s="30" t="s">
        <v>62</v>
      </c>
      <c r="G81" s="30" t="s">
        <v>157</v>
      </c>
      <c r="H81" s="30"/>
      <c r="I81" s="42">
        <f>'Cat H'!I6</f>
        <v>9.0578703703703703E-2</v>
      </c>
    </row>
    <row r="82" spans="1:15">
      <c r="A82" s="45">
        <v>79</v>
      </c>
      <c r="B82" s="29">
        <v>38</v>
      </c>
      <c r="C82" s="30"/>
      <c r="D82" s="30" t="s">
        <v>21</v>
      </c>
      <c r="E82" s="30" t="s">
        <v>88</v>
      </c>
      <c r="F82" s="30" t="s">
        <v>158</v>
      </c>
      <c r="G82" s="30" t="s">
        <v>159</v>
      </c>
      <c r="H82" s="30"/>
      <c r="I82" s="42">
        <f>'Cat H'!I7</f>
        <v>9.0590277777777783E-2</v>
      </c>
    </row>
    <row r="83" spans="1:15">
      <c r="A83" s="45">
        <v>80</v>
      </c>
      <c r="B83" s="29">
        <v>55</v>
      </c>
      <c r="C83" s="30"/>
      <c r="D83" s="30" t="s">
        <v>20</v>
      </c>
      <c r="E83" s="30" t="s">
        <v>88</v>
      </c>
      <c r="F83" s="30" t="s">
        <v>186</v>
      </c>
      <c r="G83" s="30" t="s">
        <v>187</v>
      </c>
      <c r="H83" s="30" t="s">
        <v>96</v>
      </c>
      <c r="I83" s="42">
        <f>'Cat I'!I6</f>
        <v>9.0706018518518519E-2</v>
      </c>
    </row>
    <row r="84" spans="1:15">
      <c r="A84" s="45">
        <v>81</v>
      </c>
      <c r="B84" s="29">
        <v>28</v>
      </c>
      <c r="C84" s="30"/>
      <c r="D84" s="30" t="s">
        <v>22</v>
      </c>
      <c r="E84" s="30" t="s">
        <v>78</v>
      </c>
      <c r="F84" s="30" t="s">
        <v>135</v>
      </c>
      <c r="G84" s="30" t="s">
        <v>136</v>
      </c>
      <c r="H84" s="30"/>
      <c r="I84" s="42">
        <f>'Cat G'!I17</f>
        <v>9.3171296296296294E-2</v>
      </c>
    </row>
    <row r="85" spans="1:15">
      <c r="A85" s="45">
        <v>82</v>
      </c>
      <c r="B85" s="29">
        <v>39</v>
      </c>
      <c r="C85" s="30"/>
      <c r="D85" s="30" t="s">
        <v>21</v>
      </c>
      <c r="E85" s="30" t="s">
        <v>88</v>
      </c>
      <c r="F85" s="30" t="s">
        <v>160</v>
      </c>
      <c r="G85" s="30" t="s">
        <v>161</v>
      </c>
      <c r="H85" s="30"/>
      <c r="I85" s="42">
        <f>'Cat H'!I8</f>
        <v>9.3703703703703692E-2</v>
      </c>
    </row>
    <row r="86" spans="1:15">
      <c r="A86" s="45">
        <v>83</v>
      </c>
      <c r="B86" s="29">
        <v>79</v>
      </c>
      <c r="C86" s="30"/>
      <c r="D86" s="30" t="s">
        <v>29</v>
      </c>
      <c r="E86" s="30" t="s">
        <v>88</v>
      </c>
      <c r="F86" s="30" t="s">
        <v>222</v>
      </c>
      <c r="G86" s="30" t="s">
        <v>223</v>
      </c>
      <c r="H86" s="30" t="s">
        <v>81</v>
      </c>
      <c r="I86" s="42">
        <f>'Cat K'!I8</f>
        <v>9.3993055555555552E-2</v>
      </c>
      <c r="L86" s="34"/>
      <c r="M86" s="27"/>
      <c r="N86" s="27"/>
      <c r="O86" s="34"/>
    </row>
    <row r="87" spans="1:15">
      <c r="A87" s="45">
        <v>84</v>
      </c>
      <c r="B87" s="29">
        <v>29</v>
      </c>
      <c r="C87" s="30"/>
      <c r="D87" s="30" t="s">
        <v>22</v>
      </c>
      <c r="E87" s="30" t="s">
        <v>78</v>
      </c>
      <c r="F87" s="30" t="s">
        <v>137</v>
      </c>
      <c r="G87" s="30" t="s">
        <v>138</v>
      </c>
      <c r="H87" s="30"/>
      <c r="I87" s="42">
        <f>'Cat G'!I18</f>
        <v>9.4895833333333332E-2</v>
      </c>
    </row>
    <row r="88" spans="1:15">
      <c r="A88" s="45">
        <v>85</v>
      </c>
      <c r="B88" s="29">
        <v>91</v>
      </c>
      <c r="C88" s="30"/>
      <c r="D88" s="30" t="s">
        <v>235</v>
      </c>
      <c r="E88" s="30" t="s">
        <v>78</v>
      </c>
      <c r="F88" s="30" t="s">
        <v>59</v>
      </c>
      <c r="G88" s="30" t="s">
        <v>238</v>
      </c>
      <c r="H88" s="30" t="s">
        <v>14</v>
      </c>
      <c r="I88" s="42">
        <f>'Cat M'!I4</f>
        <v>9.5300925925925928E-2</v>
      </c>
    </row>
    <row r="89" spans="1:15">
      <c r="A89" s="45">
        <v>86</v>
      </c>
      <c r="B89" s="29">
        <v>93</v>
      </c>
      <c r="D89" s="30" t="s">
        <v>29</v>
      </c>
      <c r="E89" s="30" t="s">
        <v>88</v>
      </c>
      <c r="F89" s="30" t="s">
        <v>148</v>
      </c>
      <c r="G89" s="30" t="s">
        <v>229</v>
      </c>
      <c r="H89" s="30" t="s">
        <v>14</v>
      </c>
      <c r="I89" s="42">
        <f>'Cat K'!I9</f>
        <v>9.5324074074074075E-2</v>
      </c>
    </row>
    <row r="90" spans="1:15">
      <c r="A90" s="45">
        <v>87</v>
      </c>
      <c r="B90" s="29">
        <v>50</v>
      </c>
      <c r="C90" s="30"/>
      <c r="D90" s="30" t="s">
        <v>21</v>
      </c>
      <c r="E90" s="30" t="s">
        <v>78</v>
      </c>
      <c r="F90" s="30" t="s">
        <v>178</v>
      </c>
      <c r="G90" s="30" t="s">
        <v>179</v>
      </c>
      <c r="H90" s="30"/>
      <c r="I90" s="42">
        <f>'Cat H'!I20</f>
        <v>9.6087962962962958E-2</v>
      </c>
    </row>
    <row r="91" spans="1:15">
      <c r="B91" s="29"/>
      <c r="C91" s="30"/>
      <c r="D91" s="30"/>
      <c r="E91" s="30"/>
      <c r="F91" s="30"/>
      <c r="G91" s="30"/>
      <c r="H91" s="30"/>
      <c r="I91" s="42"/>
    </row>
    <row r="92" spans="1:15">
      <c r="B92" s="29">
        <v>48</v>
      </c>
      <c r="C92" s="30"/>
      <c r="D92" s="30" t="s">
        <v>21</v>
      </c>
      <c r="E92" s="30" t="s">
        <v>78</v>
      </c>
      <c r="F92" s="30" t="s">
        <v>174</v>
      </c>
      <c r="G92" s="30" t="s">
        <v>175</v>
      </c>
      <c r="H92" s="30"/>
      <c r="I92" s="42" t="s">
        <v>248</v>
      </c>
    </row>
    <row r="93" spans="1:15">
      <c r="B93" s="29">
        <v>14</v>
      </c>
      <c r="C93" s="30"/>
      <c r="D93" s="30" t="s">
        <v>17</v>
      </c>
      <c r="E93" s="30" t="s">
        <v>78</v>
      </c>
      <c r="F93" s="30" t="s">
        <v>57</v>
      </c>
      <c r="G93" s="30" t="s">
        <v>31</v>
      </c>
      <c r="H93" s="30" t="s">
        <v>14</v>
      </c>
      <c r="I93" s="42" t="s">
        <v>247</v>
      </c>
    </row>
    <row r="94" spans="1:15">
      <c r="B94" s="29">
        <v>20</v>
      </c>
      <c r="C94" s="30"/>
      <c r="D94" s="30" t="s">
        <v>22</v>
      </c>
      <c r="E94" s="30" t="s">
        <v>88</v>
      </c>
      <c r="F94" s="30" t="s">
        <v>119</v>
      </c>
      <c r="G94" s="30" t="s">
        <v>120</v>
      </c>
      <c r="H94" s="30" t="s">
        <v>121</v>
      </c>
      <c r="I94" s="42" t="s">
        <v>247</v>
      </c>
    </row>
    <row r="95" spans="1:15">
      <c r="B95" s="29">
        <v>24</v>
      </c>
      <c r="C95" s="30"/>
      <c r="D95" s="30" t="s">
        <v>22</v>
      </c>
      <c r="E95" s="30" t="s">
        <v>78</v>
      </c>
      <c r="F95" s="30" t="s">
        <v>130</v>
      </c>
      <c r="G95" s="30" t="s">
        <v>131</v>
      </c>
      <c r="H95" s="30"/>
      <c r="I95" s="42" t="s">
        <v>247</v>
      </c>
    </row>
    <row r="96" spans="1:15">
      <c r="B96" s="29">
        <v>42</v>
      </c>
      <c r="C96" s="30"/>
      <c r="D96" s="30" t="s">
        <v>21</v>
      </c>
      <c r="E96" s="30" t="s">
        <v>78</v>
      </c>
      <c r="F96" s="30" t="s">
        <v>166</v>
      </c>
      <c r="G96" s="30" t="s">
        <v>167</v>
      </c>
      <c r="H96" s="30"/>
      <c r="I96" s="42" t="s">
        <v>247</v>
      </c>
    </row>
    <row r="97" spans="1:16">
      <c r="B97" s="29">
        <v>46</v>
      </c>
      <c r="C97" s="30"/>
      <c r="D97" s="30" t="s">
        <v>21</v>
      </c>
      <c r="E97" s="30" t="s">
        <v>78</v>
      </c>
      <c r="F97" s="30" t="s">
        <v>35</v>
      </c>
      <c r="G97" s="30" t="s">
        <v>172</v>
      </c>
      <c r="H97" s="30"/>
      <c r="I97" s="42" t="s">
        <v>247</v>
      </c>
    </row>
    <row r="98" spans="1:16">
      <c r="B98" s="29">
        <v>73</v>
      </c>
      <c r="C98" s="30"/>
      <c r="D98" s="30" t="s">
        <v>34</v>
      </c>
      <c r="E98" s="30" t="s">
        <v>78</v>
      </c>
      <c r="F98" s="30" t="s">
        <v>142</v>
      </c>
      <c r="G98" s="30" t="s">
        <v>63</v>
      </c>
      <c r="H98" s="30"/>
      <c r="I98" s="42" t="s">
        <v>247</v>
      </c>
    </row>
    <row r="99" spans="1:16">
      <c r="B99" s="29">
        <v>86</v>
      </c>
      <c r="C99" s="30"/>
      <c r="D99" s="30" t="s">
        <v>44</v>
      </c>
      <c r="E99" s="30" t="s">
        <v>78</v>
      </c>
      <c r="F99" s="30" t="s">
        <v>225</v>
      </c>
      <c r="G99" s="30" t="s">
        <v>15</v>
      </c>
      <c r="H99" s="30"/>
      <c r="I99" s="42" t="s">
        <v>247</v>
      </c>
    </row>
    <row r="100" spans="1:16">
      <c r="A100" s="45" t="s">
        <v>242</v>
      </c>
      <c r="B100" s="29"/>
      <c r="J100" s="29"/>
      <c r="L100" s="26"/>
      <c r="M100" s="31"/>
      <c r="N100" s="31"/>
      <c r="O100" s="31"/>
      <c r="P100" s="31"/>
    </row>
    <row r="101" spans="1:16">
      <c r="B101" s="27">
        <v>101</v>
      </c>
      <c r="C101" s="31"/>
      <c r="D101" s="31" t="s">
        <v>21</v>
      </c>
      <c r="E101" s="31" t="s">
        <v>18</v>
      </c>
      <c r="F101" s="31" t="s">
        <v>69</v>
      </c>
      <c r="G101" s="32" t="s">
        <v>61</v>
      </c>
      <c r="I101" s="43">
        <f>Team!R4</f>
        <v>6.8217592592592594E-2</v>
      </c>
    </row>
    <row r="102" spans="1:16">
      <c r="B102" s="27">
        <v>102</v>
      </c>
      <c r="C102" s="31"/>
      <c r="D102" s="31" t="s">
        <v>22</v>
      </c>
      <c r="E102" s="31" t="s">
        <v>18</v>
      </c>
      <c r="F102" s="31" t="s">
        <v>86</v>
      </c>
      <c r="G102" s="32" t="s">
        <v>87</v>
      </c>
      <c r="I102" s="43">
        <f>Team!S3</f>
        <v>0</v>
      </c>
    </row>
    <row r="103" spans="1:16">
      <c r="B103" s="29"/>
    </row>
    <row r="104" spans="1:16">
      <c r="B104" s="29"/>
    </row>
    <row r="105" spans="1:16">
      <c r="B105" s="29"/>
    </row>
    <row r="106" spans="1:16">
      <c r="B106" s="29"/>
    </row>
    <row r="107" spans="1:16">
      <c r="B107" s="29"/>
    </row>
    <row r="108" spans="1:16">
      <c r="B108" s="29"/>
    </row>
  </sheetData>
  <sheetProtection selectLockedCells="1"/>
  <mergeCells count="2">
    <mergeCell ref="A1:H1"/>
    <mergeCell ref="J1:Q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T19"/>
  <sheetViews>
    <sheetView workbookViewId="0">
      <selection activeCell="R4" sqref="R4"/>
    </sheetView>
  </sheetViews>
  <sheetFormatPr defaultRowHeight="15"/>
  <cols>
    <col min="1" max="2" width="8.28515625" style="3" bestFit="1" customWidth="1"/>
    <col min="3" max="3" width="7.28515625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0" style="3" bestFit="1" customWidth="1"/>
    <col min="8" max="8" width="9.140625" style="3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8.140625" style="3" bestFit="1" customWidth="1"/>
    <col min="13" max="13" width="8.140625" style="10" bestFit="1" customWidth="1"/>
    <col min="14" max="14" width="8.140625" style="3" bestFit="1" customWidth="1"/>
    <col min="15" max="15" width="8.85546875" style="10" bestFit="1" customWidth="1"/>
    <col min="16" max="16" width="8.140625" style="3" bestFit="1" customWidth="1"/>
    <col min="17" max="17" width="8.85546875" style="10" bestFit="1" customWidth="1"/>
    <col min="18" max="18" width="8.1406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8"/>
      <c r="B3" s="29">
        <v>57</v>
      </c>
      <c r="C3" s="30" t="s">
        <v>189</v>
      </c>
      <c r="D3" s="30" t="s">
        <v>20</v>
      </c>
      <c r="E3" s="30" t="s">
        <v>88</v>
      </c>
      <c r="F3" s="30" t="s">
        <v>190</v>
      </c>
      <c r="G3" s="30" t="s">
        <v>191</v>
      </c>
      <c r="H3" s="30" t="s">
        <v>117</v>
      </c>
      <c r="I3" s="1">
        <f t="shared" ref="I3:I18" si="0">S3</f>
        <v>6.6678240740740746E-2</v>
      </c>
      <c r="J3" s="3">
        <v>2</v>
      </c>
      <c r="K3" s="3">
        <v>1</v>
      </c>
      <c r="L3" s="5">
        <v>0</v>
      </c>
      <c r="M3" s="20">
        <f t="shared" ref="M3:M18" si="1">N3-L3</f>
        <v>1.7708333333333333E-2</v>
      </c>
      <c r="N3" s="5">
        <v>1.7708333333333333E-2</v>
      </c>
      <c r="O3" s="20">
        <f t="shared" ref="O3:O18" si="2">P3-N3</f>
        <v>3.7511574074074072E-2</v>
      </c>
      <c r="P3" s="6">
        <v>5.5219907407407405E-2</v>
      </c>
      <c r="Q3" s="20">
        <f t="shared" ref="Q3:Q18" si="3">R3-P3</f>
        <v>1.1458333333333341E-2</v>
      </c>
      <c r="R3" s="6">
        <v>6.6678240740740746E-2</v>
      </c>
      <c r="S3" s="21">
        <f t="shared" ref="S3:S18" si="4">(R3-L3)+T3</f>
        <v>6.6678240740740746E-2</v>
      </c>
      <c r="T3" s="7"/>
    </row>
    <row r="4" spans="1:20">
      <c r="A4" s="28"/>
      <c r="B4" s="29">
        <v>56</v>
      </c>
      <c r="C4" s="30"/>
      <c r="D4" s="30" t="s">
        <v>20</v>
      </c>
      <c r="E4" s="30" t="s">
        <v>88</v>
      </c>
      <c r="F4" s="30" t="s">
        <v>41</v>
      </c>
      <c r="G4" s="30" t="s">
        <v>188</v>
      </c>
      <c r="H4" s="30"/>
      <c r="I4" s="1">
        <f t="shared" si="0"/>
        <v>8.548611111111111E-2</v>
      </c>
      <c r="J4" s="3">
        <v>12</v>
      </c>
      <c r="K4" s="3">
        <v>2</v>
      </c>
      <c r="L4" s="5">
        <v>0</v>
      </c>
      <c r="M4" s="20">
        <f t="shared" si="1"/>
        <v>2.3020833333333334E-2</v>
      </c>
      <c r="N4" s="5">
        <v>2.3020833333333334E-2</v>
      </c>
      <c r="O4" s="20">
        <f t="shared" si="2"/>
        <v>4.8159722222222229E-2</v>
      </c>
      <c r="P4" s="6">
        <v>7.1180555555555566E-2</v>
      </c>
      <c r="Q4" s="20">
        <f t="shared" si="3"/>
        <v>1.4305555555555544E-2</v>
      </c>
      <c r="R4" s="6">
        <v>8.548611111111111E-2</v>
      </c>
      <c r="S4" s="21">
        <f t="shared" si="4"/>
        <v>8.548611111111111E-2</v>
      </c>
      <c r="T4" s="7"/>
    </row>
    <row r="5" spans="1:20">
      <c r="A5" s="28"/>
      <c r="B5" s="29">
        <v>58</v>
      </c>
      <c r="C5" s="30"/>
      <c r="D5" s="30" t="s">
        <v>20</v>
      </c>
      <c r="E5" s="30" t="s">
        <v>88</v>
      </c>
      <c r="F5" s="30" t="s">
        <v>192</v>
      </c>
      <c r="G5" s="30" t="s">
        <v>193</v>
      </c>
      <c r="H5" s="30"/>
      <c r="I5" s="1">
        <f t="shared" si="0"/>
        <v>9.0532407407407409E-2</v>
      </c>
      <c r="J5" s="3">
        <v>15</v>
      </c>
      <c r="K5" s="3">
        <v>3</v>
      </c>
      <c r="L5" s="5">
        <v>0</v>
      </c>
      <c r="M5" s="20">
        <f t="shared" si="1"/>
        <v>2.5659722222222223E-2</v>
      </c>
      <c r="N5" s="5">
        <v>2.5659722222222223E-2</v>
      </c>
      <c r="O5" s="20">
        <f t="shared" si="2"/>
        <v>4.8043981481481479E-2</v>
      </c>
      <c r="P5" s="6">
        <v>7.3703703703703702E-2</v>
      </c>
      <c r="Q5" s="20">
        <f t="shared" si="3"/>
        <v>1.6828703703703707E-2</v>
      </c>
      <c r="R5" s="6">
        <v>9.0532407407407409E-2</v>
      </c>
      <c r="S5" s="21">
        <f t="shared" si="4"/>
        <v>9.0532407407407409E-2</v>
      </c>
      <c r="T5" s="7"/>
    </row>
    <row r="6" spans="1:20">
      <c r="A6" s="28"/>
      <c r="B6" s="29">
        <v>55</v>
      </c>
      <c r="C6" s="30"/>
      <c r="D6" s="30" t="s">
        <v>20</v>
      </c>
      <c r="E6" s="30" t="s">
        <v>88</v>
      </c>
      <c r="F6" s="30" t="s">
        <v>186</v>
      </c>
      <c r="G6" s="30" t="s">
        <v>187</v>
      </c>
      <c r="H6" s="30" t="s">
        <v>96</v>
      </c>
      <c r="I6" s="1">
        <f t="shared" si="0"/>
        <v>9.0706018518518519E-2</v>
      </c>
      <c r="J6" s="3">
        <v>16</v>
      </c>
      <c r="K6" s="3">
        <v>4</v>
      </c>
      <c r="L6" s="5">
        <v>0</v>
      </c>
      <c r="M6" s="20">
        <f t="shared" si="1"/>
        <v>2.3553240740740739E-2</v>
      </c>
      <c r="N6" s="5">
        <v>2.3553240740740739E-2</v>
      </c>
      <c r="O6" s="20">
        <f t="shared" si="2"/>
        <v>4.9745370370370384E-2</v>
      </c>
      <c r="P6" s="6">
        <v>7.329861111111112E-2</v>
      </c>
      <c r="Q6" s="20">
        <f t="shared" si="3"/>
        <v>1.7407407407407399E-2</v>
      </c>
      <c r="R6" s="6">
        <v>9.0706018518518519E-2</v>
      </c>
      <c r="S6" s="21">
        <f t="shared" si="4"/>
        <v>9.0706018518518519E-2</v>
      </c>
      <c r="T6" s="6"/>
    </row>
    <row r="7" spans="1:20">
      <c r="A7" s="28"/>
      <c r="B7" s="29">
        <v>69</v>
      </c>
      <c r="C7" s="30" t="s">
        <v>210</v>
      </c>
      <c r="D7" s="30" t="s">
        <v>20</v>
      </c>
      <c r="E7" s="30" t="s">
        <v>78</v>
      </c>
      <c r="F7" s="30" t="s">
        <v>24</v>
      </c>
      <c r="G7" s="30" t="s">
        <v>25</v>
      </c>
      <c r="H7" s="30" t="s">
        <v>211</v>
      </c>
      <c r="I7" s="1">
        <f t="shared" si="0"/>
        <v>6.5856481481481488E-2</v>
      </c>
      <c r="J7" s="3">
        <v>1</v>
      </c>
      <c r="K7" s="3">
        <v>1</v>
      </c>
      <c r="L7" s="5">
        <v>0</v>
      </c>
      <c r="M7" s="20">
        <f t="shared" si="1"/>
        <v>1.8819444444444448E-2</v>
      </c>
      <c r="N7" s="5">
        <v>1.8819444444444448E-2</v>
      </c>
      <c r="O7" s="20">
        <f t="shared" si="2"/>
        <v>3.4826388888888893E-2</v>
      </c>
      <c r="P7" s="39">
        <v>5.3645833333333337E-2</v>
      </c>
      <c r="Q7" s="20">
        <f t="shared" si="3"/>
        <v>1.2210648148148151E-2</v>
      </c>
      <c r="R7" s="6">
        <v>6.5856481481481488E-2</v>
      </c>
      <c r="S7" s="21">
        <f t="shared" si="4"/>
        <v>6.5856481481481488E-2</v>
      </c>
      <c r="T7" s="7"/>
    </row>
    <row r="8" spans="1:20">
      <c r="A8" s="28"/>
      <c r="B8" s="29">
        <v>66</v>
      </c>
      <c r="C8" s="30" t="s">
        <v>201</v>
      </c>
      <c r="D8" s="30" t="s">
        <v>20</v>
      </c>
      <c r="E8" s="30" t="s">
        <v>78</v>
      </c>
      <c r="F8" s="30" t="s">
        <v>202</v>
      </c>
      <c r="G8" s="30" t="s">
        <v>203</v>
      </c>
      <c r="H8" s="30" t="s">
        <v>204</v>
      </c>
      <c r="I8" s="1">
        <f t="shared" si="0"/>
        <v>6.7789351851851851E-2</v>
      </c>
      <c r="J8" s="3">
        <v>3</v>
      </c>
      <c r="K8" s="3">
        <v>2</v>
      </c>
      <c r="L8" s="5">
        <v>0</v>
      </c>
      <c r="M8" s="20">
        <f t="shared" si="1"/>
        <v>1.9016203703703705E-2</v>
      </c>
      <c r="N8" s="5">
        <v>1.9016203703703705E-2</v>
      </c>
      <c r="O8" s="20">
        <f t="shared" si="2"/>
        <v>3.6180555555555563E-2</v>
      </c>
      <c r="P8" s="6">
        <v>5.5196759259259265E-2</v>
      </c>
      <c r="Q8" s="20">
        <f t="shared" si="3"/>
        <v>1.2592592592592586E-2</v>
      </c>
      <c r="R8" s="6">
        <v>6.7789351851851851E-2</v>
      </c>
      <c r="S8" s="21">
        <f t="shared" si="4"/>
        <v>6.7789351851851851E-2</v>
      </c>
      <c r="T8" s="7"/>
    </row>
    <row r="9" spans="1:20">
      <c r="A9" s="28"/>
      <c r="B9" s="29">
        <v>68</v>
      </c>
      <c r="C9" s="30" t="s">
        <v>207</v>
      </c>
      <c r="D9" s="30" t="s">
        <v>20</v>
      </c>
      <c r="E9" s="30" t="s">
        <v>78</v>
      </c>
      <c r="F9" s="30" t="s">
        <v>23</v>
      </c>
      <c r="G9" s="30" t="s">
        <v>208</v>
      </c>
      <c r="H9" s="30" t="s">
        <v>209</v>
      </c>
      <c r="I9" s="1">
        <f t="shared" si="0"/>
        <v>7.5069444444444453E-2</v>
      </c>
      <c r="J9" s="3">
        <v>4</v>
      </c>
      <c r="K9" s="3">
        <v>3</v>
      </c>
      <c r="L9" s="5">
        <v>0</v>
      </c>
      <c r="M9" s="20">
        <f t="shared" si="1"/>
        <v>1.9942129629629629E-2</v>
      </c>
      <c r="N9" s="5">
        <v>1.9942129629629629E-2</v>
      </c>
      <c r="O9" s="20">
        <f t="shared" si="2"/>
        <v>4.1956018518518517E-2</v>
      </c>
      <c r="P9" s="6">
        <v>6.1898148148148147E-2</v>
      </c>
      <c r="Q9" s="20">
        <f t="shared" si="3"/>
        <v>1.3171296296296306E-2</v>
      </c>
      <c r="R9" s="6">
        <v>7.5069444444444453E-2</v>
      </c>
      <c r="S9" s="21">
        <f t="shared" si="4"/>
        <v>7.5069444444444453E-2</v>
      </c>
      <c r="T9" s="7"/>
    </row>
    <row r="10" spans="1:20">
      <c r="A10" s="28"/>
      <c r="B10" s="29">
        <v>67</v>
      </c>
      <c r="C10" s="30" t="s">
        <v>205</v>
      </c>
      <c r="D10" s="30" t="s">
        <v>20</v>
      </c>
      <c r="E10" s="30" t="s">
        <v>78</v>
      </c>
      <c r="F10" s="30" t="s">
        <v>39</v>
      </c>
      <c r="G10" s="30" t="s">
        <v>40</v>
      </c>
      <c r="H10" s="30" t="s">
        <v>206</v>
      </c>
      <c r="I10" s="1">
        <f t="shared" si="0"/>
        <v>7.5694444444444439E-2</v>
      </c>
      <c r="J10" s="3">
        <v>5</v>
      </c>
      <c r="K10" s="3">
        <v>4</v>
      </c>
      <c r="L10" s="5">
        <v>0</v>
      </c>
      <c r="M10" s="20">
        <f t="shared" si="1"/>
        <v>2.2048611111111113E-2</v>
      </c>
      <c r="N10" s="5">
        <v>2.2048611111111113E-2</v>
      </c>
      <c r="O10" s="20">
        <f t="shared" si="2"/>
        <v>3.9780092592592603E-2</v>
      </c>
      <c r="P10" s="6">
        <v>6.1828703703703712E-2</v>
      </c>
      <c r="Q10" s="20">
        <f t="shared" si="3"/>
        <v>1.3865740740740727E-2</v>
      </c>
      <c r="R10" s="6">
        <v>7.5694444444444439E-2</v>
      </c>
      <c r="S10" s="21">
        <f t="shared" si="4"/>
        <v>7.5694444444444439E-2</v>
      </c>
      <c r="T10" s="7"/>
    </row>
    <row r="11" spans="1:20">
      <c r="A11" s="28"/>
      <c r="B11" s="29">
        <v>95</v>
      </c>
      <c r="C11" s="28"/>
      <c r="D11" s="30" t="s">
        <v>20</v>
      </c>
      <c r="E11" s="30" t="s">
        <v>78</v>
      </c>
      <c r="F11" s="30" t="s">
        <v>135</v>
      </c>
      <c r="G11" s="30" t="s">
        <v>212</v>
      </c>
      <c r="H11" s="28"/>
      <c r="I11" s="1">
        <f t="shared" si="0"/>
        <v>7.586805555555555E-2</v>
      </c>
      <c r="J11" s="3">
        <v>6</v>
      </c>
      <c r="K11" s="3">
        <v>5</v>
      </c>
      <c r="L11" s="5">
        <v>0</v>
      </c>
      <c r="M11" s="20">
        <f t="shared" si="1"/>
        <v>2.2083333333333333E-2</v>
      </c>
      <c r="N11" s="5">
        <v>2.2083333333333333E-2</v>
      </c>
      <c r="O11" s="20">
        <f t="shared" si="2"/>
        <v>3.8298611111111117E-2</v>
      </c>
      <c r="P11" s="39">
        <v>6.0381944444444446E-2</v>
      </c>
      <c r="Q11" s="20">
        <f t="shared" si="3"/>
        <v>1.5486111111111103E-2</v>
      </c>
      <c r="R11" s="5">
        <v>7.586805555555555E-2</v>
      </c>
      <c r="S11" s="21">
        <f t="shared" si="4"/>
        <v>7.586805555555555E-2</v>
      </c>
    </row>
    <row r="12" spans="1:20">
      <c r="A12" s="28"/>
      <c r="B12" s="29">
        <v>61</v>
      </c>
      <c r="C12" s="30"/>
      <c r="D12" s="30" t="s">
        <v>20</v>
      </c>
      <c r="E12" s="30" t="s">
        <v>78</v>
      </c>
      <c r="F12" s="30" t="s">
        <v>35</v>
      </c>
      <c r="G12" s="30" t="s">
        <v>196</v>
      </c>
      <c r="H12" s="30"/>
      <c r="I12" s="1">
        <f t="shared" si="0"/>
        <v>7.6168981481481476E-2</v>
      </c>
      <c r="J12" s="3">
        <v>7</v>
      </c>
      <c r="K12" s="3">
        <v>6</v>
      </c>
      <c r="L12" s="5">
        <v>0</v>
      </c>
      <c r="M12" s="20">
        <f t="shared" si="1"/>
        <v>2.0972222222222222E-2</v>
      </c>
      <c r="N12" s="5">
        <v>2.0972222222222222E-2</v>
      </c>
      <c r="O12" s="20">
        <f t="shared" si="2"/>
        <v>4.1562500000000002E-2</v>
      </c>
      <c r="P12" s="6">
        <v>6.2534722222222228E-2</v>
      </c>
      <c r="Q12" s="20">
        <f t="shared" si="3"/>
        <v>1.3634259259259249E-2</v>
      </c>
      <c r="R12" s="6">
        <v>7.6168981481481476E-2</v>
      </c>
      <c r="S12" s="21">
        <f t="shared" si="4"/>
        <v>7.6168981481481476E-2</v>
      </c>
      <c r="T12" s="7"/>
    </row>
    <row r="13" spans="1:20">
      <c r="A13" s="28"/>
      <c r="B13" s="29">
        <v>65</v>
      </c>
      <c r="C13" s="30"/>
      <c r="D13" s="30" t="s">
        <v>20</v>
      </c>
      <c r="E13" s="30" t="s">
        <v>78</v>
      </c>
      <c r="F13" s="30" t="s">
        <v>58</v>
      </c>
      <c r="G13" s="30" t="s">
        <v>200</v>
      </c>
      <c r="H13" s="30" t="s">
        <v>14</v>
      </c>
      <c r="I13" s="1">
        <f t="shared" si="0"/>
        <v>7.6423611111111109E-2</v>
      </c>
      <c r="J13" s="3">
        <v>8</v>
      </c>
      <c r="K13" s="3">
        <v>7</v>
      </c>
      <c r="L13" s="5">
        <v>0</v>
      </c>
      <c r="M13" s="20">
        <f t="shared" si="1"/>
        <v>2.1527777777777781E-2</v>
      </c>
      <c r="N13" s="5">
        <v>2.1527777777777781E-2</v>
      </c>
      <c r="O13" s="20">
        <f t="shared" si="2"/>
        <v>4.1111111111111112E-2</v>
      </c>
      <c r="P13" s="6">
        <v>6.2638888888888897E-2</v>
      </c>
      <c r="Q13" s="20">
        <f t="shared" si="3"/>
        <v>1.3784722222222212E-2</v>
      </c>
      <c r="R13" s="6">
        <v>7.6423611111111109E-2</v>
      </c>
      <c r="S13" s="21">
        <f t="shared" si="4"/>
        <v>7.6423611111111109E-2</v>
      </c>
      <c r="T13" s="7"/>
    </row>
    <row r="14" spans="1:20">
      <c r="A14" s="28"/>
      <c r="B14" s="29">
        <v>64</v>
      </c>
      <c r="C14" s="30"/>
      <c r="D14" s="30" t="s">
        <v>20</v>
      </c>
      <c r="E14" s="30" t="s">
        <v>78</v>
      </c>
      <c r="F14" s="30" t="s">
        <v>47</v>
      </c>
      <c r="G14" s="30" t="s">
        <v>48</v>
      </c>
      <c r="H14" s="30"/>
      <c r="I14" s="1">
        <f t="shared" si="0"/>
        <v>7.8368055555555552E-2</v>
      </c>
      <c r="J14" s="3">
        <v>9</v>
      </c>
      <c r="K14" s="3">
        <v>8</v>
      </c>
      <c r="L14" s="5">
        <v>0</v>
      </c>
      <c r="M14" s="20">
        <f t="shared" si="1"/>
        <v>2.1851851851851848E-2</v>
      </c>
      <c r="N14" s="5">
        <v>2.1851851851851848E-2</v>
      </c>
      <c r="O14" s="20">
        <f t="shared" si="2"/>
        <v>4.2106481481481495E-2</v>
      </c>
      <c r="P14" s="6">
        <v>6.3958333333333339E-2</v>
      </c>
      <c r="Q14" s="20">
        <f t="shared" si="3"/>
        <v>1.4409722222222213E-2</v>
      </c>
      <c r="R14" s="6">
        <v>7.8368055555555552E-2</v>
      </c>
      <c r="S14" s="21">
        <f t="shared" si="4"/>
        <v>7.8368055555555552E-2</v>
      </c>
      <c r="T14" s="7"/>
    </row>
    <row r="15" spans="1:20">
      <c r="A15" s="28"/>
      <c r="B15" s="29">
        <v>63</v>
      </c>
      <c r="C15" s="30"/>
      <c r="D15" s="30" t="s">
        <v>20</v>
      </c>
      <c r="E15" s="30" t="s">
        <v>78</v>
      </c>
      <c r="F15" s="30" t="s">
        <v>39</v>
      </c>
      <c r="G15" s="30" t="s">
        <v>199</v>
      </c>
      <c r="H15" s="30"/>
      <c r="I15" s="1">
        <f t="shared" si="0"/>
        <v>7.9143518518518516E-2</v>
      </c>
      <c r="J15" s="3">
        <v>10</v>
      </c>
      <c r="K15" s="3">
        <v>9</v>
      </c>
      <c r="L15" s="5">
        <v>0</v>
      </c>
      <c r="M15" s="20">
        <f t="shared" si="1"/>
        <v>1.8460648148148146E-2</v>
      </c>
      <c r="N15" s="5">
        <v>1.8460648148148146E-2</v>
      </c>
      <c r="O15" s="20">
        <f t="shared" si="2"/>
        <v>4.7500000000000014E-2</v>
      </c>
      <c r="P15" s="6">
        <v>6.5960648148148157E-2</v>
      </c>
      <c r="Q15" s="20">
        <f t="shared" si="3"/>
        <v>1.3182870370370359E-2</v>
      </c>
      <c r="R15" s="6">
        <v>7.9143518518518516E-2</v>
      </c>
      <c r="S15" s="21">
        <f t="shared" si="4"/>
        <v>7.9143518518518516E-2</v>
      </c>
      <c r="T15" s="7"/>
    </row>
    <row r="16" spans="1:20">
      <c r="A16" s="28"/>
      <c r="B16" s="29">
        <v>59</v>
      </c>
      <c r="C16" s="30" t="s">
        <v>194</v>
      </c>
      <c r="D16" s="30" t="s">
        <v>20</v>
      </c>
      <c r="E16" s="30" t="s">
        <v>78</v>
      </c>
      <c r="F16" s="30" t="s">
        <v>130</v>
      </c>
      <c r="G16" s="30" t="s">
        <v>195</v>
      </c>
      <c r="H16" s="30" t="s">
        <v>14</v>
      </c>
      <c r="I16" s="1">
        <f t="shared" si="0"/>
        <v>8.2025462962962967E-2</v>
      </c>
      <c r="J16" s="3">
        <v>11</v>
      </c>
      <c r="K16" s="3">
        <v>10</v>
      </c>
      <c r="L16" s="5">
        <v>0</v>
      </c>
      <c r="M16" s="20">
        <f t="shared" si="1"/>
        <v>2.2916666666666669E-2</v>
      </c>
      <c r="N16" s="5">
        <v>2.2916666666666669E-2</v>
      </c>
      <c r="O16" s="20">
        <f t="shared" si="2"/>
        <v>4.3668981481481475E-2</v>
      </c>
      <c r="P16" s="6">
        <v>6.6585648148148144E-2</v>
      </c>
      <c r="Q16" s="20">
        <f t="shared" si="3"/>
        <v>1.5439814814814823E-2</v>
      </c>
      <c r="R16" s="6">
        <v>8.2025462962962967E-2</v>
      </c>
      <c r="S16" s="21">
        <f t="shared" si="4"/>
        <v>8.2025462962962967E-2</v>
      </c>
      <c r="T16" s="7"/>
    </row>
    <row r="17" spans="1:20">
      <c r="A17" s="28"/>
      <c r="B17" s="29">
        <v>62</v>
      </c>
      <c r="C17" s="30"/>
      <c r="D17" s="30" t="s">
        <v>20</v>
      </c>
      <c r="E17" s="30" t="s">
        <v>78</v>
      </c>
      <c r="F17" s="30" t="s">
        <v>197</v>
      </c>
      <c r="G17" s="30" t="s">
        <v>198</v>
      </c>
      <c r="H17" s="30"/>
      <c r="I17" s="1">
        <f t="shared" si="0"/>
        <v>8.8159722222222223E-2</v>
      </c>
      <c r="J17" s="3">
        <v>13</v>
      </c>
      <c r="K17" s="3">
        <v>11</v>
      </c>
      <c r="L17" s="5">
        <v>0</v>
      </c>
      <c r="M17" s="20">
        <f t="shared" si="1"/>
        <v>2.3622685185185188E-2</v>
      </c>
      <c r="N17" s="5">
        <v>2.3622685185185188E-2</v>
      </c>
      <c r="O17" s="20">
        <f t="shared" si="2"/>
        <v>4.7465277777777773E-2</v>
      </c>
      <c r="P17" s="6">
        <v>7.1087962962962964E-2</v>
      </c>
      <c r="Q17" s="20">
        <f t="shared" si="3"/>
        <v>1.7071759259259259E-2</v>
      </c>
      <c r="R17" s="6">
        <v>8.8159722222222223E-2</v>
      </c>
      <c r="S17" s="21">
        <f t="shared" si="4"/>
        <v>8.8159722222222223E-2</v>
      </c>
      <c r="T17" s="7"/>
    </row>
    <row r="18" spans="1:20">
      <c r="A18" s="28"/>
      <c r="B18" s="29">
        <v>70</v>
      </c>
      <c r="C18" s="28"/>
      <c r="D18" s="30" t="s">
        <v>20</v>
      </c>
      <c r="E18" s="30" t="s">
        <v>78</v>
      </c>
      <c r="F18" s="30" t="s">
        <v>30</v>
      </c>
      <c r="G18" s="30" t="s">
        <v>42</v>
      </c>
      <c r="H18" s="30"/>
      <c r="I18" s="1">
        <f t="shared" si="0"/>
        <v>8.8680555555555554E-2</v>
      </c>
      <c r="J18" s="3">
        <v>14</v>
      </c>
      <c r="K18" s="3">
        <v>12</v>
      </c>
      <c r="L18" s="5">
        <v>0</v>
      </c>
      <c r="M18" s="20">
        <f t="shared" si="1"/>
        <v>2.4988425925925928E-2</v>
      </c>
      <c r="N18" s="5">
        <v>2.4988425925925928E-2</v>
      </c>
      <c r="O18" s="20">
        <f t="shared" si="2"/>
        <v>4.7488425925925934E-2</v>
      </c>
      <c r="P18" s="39">
        <v>7.2476851851851862E-2</v>
      </c>
      <c r="Q18" s="20">
        <f t="shared" si="3"/>
        <v>1.6203703703703692E-2</v>
      </c>
      <c r="R18" s="6">
        <v>8.8680555555555554E-2</v>
      </c>
      <c r="S18" s="21">
        <f t="shared" si="4"/>
        <v>8.8680555555555554E-2</v>
      </c>
      <c r="T18" s="7"/>
    </row>
    <row r="19" spans="1:20">
      <c r="P19" s="14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T18"/>
  <sheetViews>
    <sheetView workbookViewId="0">
      <selection activeCell="R5" sqref="R5"/>
    </sheetView>
  </sheetViews>
  <sheetFormatPr defaultRowHeight="15"/>
  <cols>
    <col min="1" max="1" width="8.28515625" style="3" bestFit="1" customWidth="1"/>
    <col min="2" max="2" width="11.140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0.140625" style="3" bestFit="1" customWidth="1"/>
    <col min="8" max="12" width="9.140625" style="3"/>
    <col min="13" max="13" width="9.140625" style="10"/>
    <col min="14" max="14" width="9.140625" style="3"/>
    <col min="15" max="15" width="9.140625" style="10"/>
    <col min="16" max="16" width="9.140625" style="3"/>
    <col min="17" max="17" width="9.140625" style="10"/>
    <col min="18" max="18" width="9.140625" style="3"/>
    <col min="19" max="19" width="9.140625" style="10"/>
    <col min="20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8"/>
      <c r="B3" s="29">
        <v>78</v>
      </c>
      <c r="C3" s="30" t="s">
        <v>219</v>
      </c>
      <c r="D3" s="30" t="s">
        <v>34</v>
      </c>
      <c r="E3" s="30" t="s">
        <v>78</v>
      </c>
      <c r="F3" s="30" t="s">
        <v>220</v>
      </c>
      <c r="G3" s="30" t="s">
        <v>221</v>
      </c>
      <c r="H3" s="30" t="s">
        <v>144</v>
      </c>
      <c r="I3" s="1">
        <f t="shared" ref="I3:I8" si="0">S3</f>
        <v>6.9791666666666669E-2</v>
      </c>
      <c r="L3" s="5">
        <v>0</v>
      </c>
      <c r="M3" s="20">
        <f t="shared" ref="M3:M9" si="1">N3-L3</f>
        <v>1.8726851851851852E-2</v>
      </c>
      <c r="N3" s="5">
        <v>1.8726851851851852E-2</v>
      </c>
      <c r="O3" s="20">
        <f t="shared" ref="O3:O9" si="2">P3-N3</f>
        <v>3.8182870370370367E-2</v>
      </c>
      <c r="P3" s="6">
        <v>5.6909722222222216E-2</v>
      </c>
      <c r="Q3" s="20">
        <f t="shared" ref="Q3:Q9" si="3">R3-P3</f>
        <v>1.2881944444444453E-2</v>
      </c>
      <c r="R3" s="6">
        <v>6.9791666666666669E-2</v>
      </c>
      <c r="S3" s="21">
        <f t="shared" ref="S3:S9" si="4">(R3-L3)+T3</f>
        <v>6.9791666666666669E-2</v>
      </c>
      <c r="T3" s="7"/>
    </row>
    <row r="4" spans="1:20">
      <c r="A4" s="28"/>
      <c r="B4" s="29">
        <v>76</v>
      </c>
      <c r="C4" s="30" t="s">
        <v>216</v>
      </c>
      <c r="D4" s="30" t="s">
        <v>34</v>
      </c>
      <c r="E4" s="30" t="s">
        <v>78</v>
      </c>
      <c r="F4" s="30" t="s">
        <v>28</v>
      </c>
      <c r="G4" s="30" t="s">
        <v>217</v>
      </c>
      <c r="H4" s="30" t="s">
        <v>72</v>
      </c>
      <c r="I4" s="1">
        <f t="shared" si="0"/>
        <v>7.0671296296296301E-2</v>
      </c>
      <c r="L4" s="5">
        <v>0</v>
      </c>
      <c r="M4" s="20">
        <f t="shared" si="1"/>
        <v>1.9988425925925927E-2</v>
      </c>
      <c r="N4" s="5">
        <v>1.9988425925925927E-2</v>
      </c>
      <c r="O4" s="20">
        <f t="shared" si="2"/>
        <v>3.8506944444444441E-2</v>
      </c>
      <c r="P4" s="6">
        <v>5.8495370370370371E-2</v>
      </c>
      <c r="Q4" s="20">
        <f t="shared" si="3"/>
        <v>1.217592592592593E-2</v>
      </c>
      <c r="R4" s="6">
        <v>7.0671296296296301E-2</v>
      </c>
      <c r="S4" s="21">
        <f t="shared" si="4"/>
        <v>7.0671296296296301E-2</v>
      </c>
      <c r="T4" s="7"/>
    </row>
    <row r="5" spans="1:20">
      <c r="A5" s="28"/>
      <c r="B5" s="29">
        <v>75</v>
      </c>
      <c r="C5" s="30"/>
      <c r="D5" s="30" t="s">
        <v>34</v>
      </c>
      <c r="E5" s="30" t="s">
        <v>78</v>
      </c>
      <c r="F5" s="30" t="s">
        <v>50</v>
      </c>
      <c r="G5" s="30" t="s">
        <v>215</v>
      </c>
      <c r="H5" s="30"/>
      <c r="I5" s="1">
        <f t="shared" si="0"/>
        <v>7.7662037037037043E-2</v>
      </c>
      <c r="L5" s="5">
        <v>0</v>
      </c>
      <c r="M5" s="20">
        <f t="shared" si="1"/>
        <v>2.2824074074074076E-2</v>
      </c>
      <c r="N5" s="5">
        <v>2.2824074074074076E-2</v>
      </c>
      <c r="O5" s="20">
        <f t="shared" si="2"/>
        <v>4.0347222222222215E-2</v>
      </c>
      <c r="P5" s="6">
        <v>6.3171296296296295E-2</v>
      </c>
      <c r="Q5" s="20">
        <f t="shared" si="3"/>
        <v>1.4490740740740748E-2</v>
      </c>
      <c r="R5" s="6">
        <v>7.7662037037037043E-2</v>
      </c>
      <c r="S5" s="21">
        <f t="shared" si="4"/>
        <v>7.7662037037037043E-2</v>
      </c>
      <c r="T5" s="7"/>
    </row>
    <row r="6" spans="1:20">
      <c r="A6" s="28"/>
      <c r="B6" s="29">
        <v>74</v>
      </c>
      <c r="C6" s="30"/>
      <c r="D6" s="30" t="s">
        <v>34</v>
      </c>
      <c r="E6" s="30" t="s">
        <v>78</v>
      </c>
      <c r="F6" s="30" t="s">
        <v>69</v>
      </c>
      <c r="G6" s="30" t="s">
        <v>214</v>
      </c>
      <c r="H6" s="30"/>
      <c r="I6" s="1">
        <f t="shared" si="0"/>
        <v>8.0648148148148149E-2</v>
      </c>
      <c r="L6" s="5">
        <v>0</v>
      </c>
      <c r="M6" s="20">
        <f t="shared" si="1"/>
        <v>2.3993055555555556E-2</v>
      </c>
      <c r="N6" s="5">
        <v>2.3993055555555556E-2</v>
      </c>
      <c r="O6" s="20">
        <f t="shared" si="2"/>
        <v>4.1736111111111113E-2</v>
      </c>
      <c r="P6" s="6">
        <v>6.5729166666666672E-2</v>
      </c>
      <c r="Q6" s="20">
        <f t="shared" si="3"/>
        <v>1.4918981481481478E-2</v>
      </c>
      <c r="R6" s="6">
        <v>8.0648148148148149E-2</v>
      </c>
      <c r="S6" s="21">
        <f t="shared" si="4"/>
        <v>8.0648148148148149E-2</v>
      </c>
      <c r="T6" s="7"/>
    </row>
    <row r="7" spans="1:20">
      <c r="A7" s="28"/>
      <c r="B7" s="29">
        <v>77</v>
      </c>
      <c r="C7" s="30"/>
      <c r="D7" s="30" t="s">
        <v>34</v>
      </c>
      <c r="E7" s="30" t="s">
        <v>78</v>
      </c>
      <c r="F7" s="30" t="s">
        <v>49</v>
      </c>
      <c r="G7" s="30" t="s">
        <v>218</v>
      </c>
      <c r="H7" s="30"/>
      <c r="I7" s="1">
        <f t="shared" si="0"/>
        <v>8.2013888888888886E-2</v>
      </c>
      <c r="L7" s="5">
        <v>0</v>
      </c>
      <c r="M7" s="20">
        <f t="shared" si="1"/>
        <v>2.2094907407407407E-2</v>
      </c>
      <c r="N7" s="5">
        <v>2.2094907407407407E-2</v>
      </c>
      <c r="O7" s="20">
        <f t="shared" si="2"/>
        <v>4.5509259259259263E-2</v>
      </c>
      <c r="P7" s="6">
        <v>6.7604166666666674E-2</v>
      </c>
      <c r="Q7" s="20">
        <f t="shared" si="3"/>
        <v>1.4409722222222213E-2</v>
      </c>
      <c r="R7" s="6">
        <v>8.2013888888888886E-2</v>
      </c>
      <c r="S7" s="21">
        <f t="shared" si="4"/>
        <v>8.2013888888888886E-2</v>
      </c>
      <c r="T7" s="7"/>
    </row>
    <row r="8" spans="1:20">
      <c r="A8" s="28"/>
      <c r="B8" s="29">
        <v>72</v>
      </c>
      <c r="C8" s="30"/>
      <c r="D8" s="30" t="s">
        <v>34</v>
      </c>
      <c r="E8" s="30" t="s">
        <v>78</v>
      </c>
      <c r="F8" s="30" t="s">
        <v>58</v>
      </c>
      <c r="G8" s="30" t="s">
        <v>213</v>
      </c>
      <c r="H8" s="30"/>
      <c r="I8" s="1">
        <f t="shared" si="0"/>
        <v>8.4606481481481477E-2</v>
      </c>
      <c r="L8" s="5">
        <v>0</v>
      </c>
      <c r="M8" s="20">
        <f t="shared" si="1"/>
        <v>2.2511574074074073E-2</v>
      </c>
      <c r="N8" s="5">
        <v>2.2511574074074073E-2</v>
      </c>
      <c r="O8" s="20">
        <f t="shared" si="2"/>
        <v>4.6481481481481485E-2</v>
      </c>
      <c r="P8" s="6">
        <v>6.8993055555555557E-2</v>
      </c>
      <c r="Q8" s="20">
        <f t="shared" si="3"/>
        <v>1.5613425925925919E-2</v>
      </c>
      <c r="R8" s="6">
        <v>8.4606481481481477E-2</v>
      </c>
      <c r="S8" s="21">
        <f t="shared" si="4"/>
        <v>8.4606481481481477E-2</v>
      </c>
      <c r="T8" s="7"/>
    </row>
    <row r="9" spans="1:20">
      <c r="A9" s="28"/>
      <c r="B9" s="29">
        <v>73</v>
      </c>
      <c r="C9" s="30"/>
      <c r="D9" s="30" t="s">
        <v>34</v>
      </c>
      <c r="E9" s="30" t="s">
        <v>78</v>
      </c>
      <c r="F9" s="30" t="s">
        <v>142</v>
      </c>
      <c r="G9" s="30" t="s">
        <v>63</v>
      </c>
      <c r="H9" s="30"/>
      <c r="I9" s="1" t="s">
        <v>247</v>
      </c>
      <c r="L9" s="5">
        <v>0</v>
      </c>
      <c r="M9" s="20">
        <f t="shared" si="1"/>
        <v>0</v>
      </c>
      <c r="N9" s="5"/>
      <c r="O9" s="20">
        <f t="shared" si="2"/>
        <v>0</v>
      </c>
      <c r="P9" s="6"/>
      <c r="Q9" s="20">
        <f t="shared" si="3"/>
        <v>0</v>
      </c>
      <c r="R9" s="6"/>
      <c r="S9" s="21">
        <f t="shared" si="4"/>
        <v>0</v>
      </c>
      <c r="T9" s="7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7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7"/>
    </row>
    <row r="14" spans="1:20"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O15" s="11"/>
      <c r="P15" s="16"/>
      <c r="Q15" s="11"/>
      <c r="R15" s="7"/>
      <c r="S15" s="12"/>
      <c r="T15" s="7"/>
    </row>
    <row r="16" spans="1:20">
      <c r="O16" s="11"/>
      <c r="P16" s="16"/>
      <c r="Q16" s="11"/>
      <c r="R16" s="7"/>
      <c r="S16" s="12"/>
      <c r="T16" s="7"/>
    </row>
    <row r="17" spans="16:16">
      <c r="P17" s="14"/>
    </row>
    <row r="18" spans="16:16">
      <c r="P18" s="14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G21" sqref="G21"/>
    </sheetView>
  </sheetViews>
  <sheetFormatPr defaultRowHeight="15"/>
  <cols>
    <col min="1" max="1" width="8.28515625" style="3" bestFit="1" customWidth="1"/>
    <col min="2" max="2" width="11.140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0.140625" style="3" bestFit="1" customWidth="1"/>
    <col min="8" max="12" width="9.140625" style="3"/>
    <col min="13" max="13" width="9.140625" style="10"/>
    <col min="14" max="14" width="9.140625" style="3"/>
    <col min="15" max="15" width="9.140625" style="10"/>
    <col min="16" max="16" width="9.140625" style="3"/>
    <col min="17" max="17" width="9.140625" style="10"/>
    <col min="18" max="18" width="9.140625" style="3"/>
    <col min="19" max="19" width="9.140625" style="10"/>
    <col min="20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8"/>
      <c r="B3" s="29">
        <v>81</v>
      </c>
      <c r="C3" s="30"/>
      <c r="D3" s="30" t="s">
        <v>29</v>
      </c>
      <c r="E3" s="30" t="s">
        <v>78</v>
      </c>
      <c r="F3" s="30" t="s">
        <v>225</v>
      </c>
      <c r="G3" s="30" t="s">
        <v>226</v>
      </c>
      <c r="H3" s="30"/>
      <c r="I3" s="1">
        <f t="shared" ref="I3:I9" si="0">S3</f>
        <v>6.87962962962963E-2</v>
      </c>
      <c r="L3" s="5">
        <v>0</v>
      </c>
      <c r="M3" s="20">
        <f t="shared" ref="M3:M9" si="1">N3-L3</f>
        <v>1.8842592592592591E-2</v>
      </c>
      <c r="N3" s="5">
        <v>1.8842592592592591E-2</v>
      </c>
      <c r="O3" s="20">
        <f t="shared" ref="O3:O9" si="2">P3-N3</f>
        <v>3.7546296296296293E-2</v>
      </c>
      <c r="P3" s="6">
        <v>5.6388888888888884E-2</v>
      </c>
      <c r="Q3" s="20">
        <f t="shared" ref="Q3:Q9" si="3">R3-P3</f>
        <v>1.2407407407407416E-2</v>
      </c>
      <c r="R3" s="6">
        <v>6.87962962962963E-2</v>
      </c>
      <c r="S3" s="21">
        <f t="shared" ref="S3:S9" si="4">(R3-L3)+T3</f>
        <v>6.87962962962963E-2</v>
      </c>
      <c r="T3" s="7"/>
    </row>
    <row r="4" spans="1:20">
      <c r="A4" s="28"/>
      <c r="B4" s="29">
        <v>85</v>
      </c>
      <c r="C4" s="30"/>
      <c r="D4" s="30" t="s">
        <v>29</v>
      </c>
      <c r="E4" s="30" t="s">
        <v>78</v>
      </c>
      <c r="F4" s="30" t="s">
        <v>35</v>
      </c>
      <c r="G4" s="30" t="s">
        <v>228</v>
      </c>
      <c r="H4" s="30"/>
      <c r="I4" s="1">
        <f t="shared" si="0"/>
        <v>7.5601851851851851E-2</v>
      </c>
      <c r="L4" s="5">
        <v>0</v>
      </c>
      <c r="M4" s="20">
        <f t="shared" si="1"/>
        <v>1.7013888888888887E-2</v>
      </c>
      <c r="N4" s="5">
        <v>1.7013888888888887E-2</v>
      </c>
      <c r="O4" s="20">
        <f t="shared" si="2"/>
        <v>4.8113425925925934E-2</v>
      </c>
      <c r="P4" s="6">
        <v>6.5127314814814818E-2</v>
      </c>
      <c r="Q4" s="20">
        <f t="shared" si="3"/>
        <v>1.0474537037037032E-2</v>
      </c>
      <c r="R4" s="6">
        <v>7.5601851851851851E-2</v>
      </c>
      <c r="S4" s="21">
        <f t="shared" si="4"/>
        <v>7.5601851851851851E-2</v>
      </c>
      <c r="T4" s="7"/>
    </row>
    <row r="5" spans="1:20">
      <c r="A5" s="28"/>
      <c r="B5" s="29">
        <v>84</v>
      </c>
      <c r="C5" s="30" t="s">
        <v>68</v>
      </c>
      <c r="D5" s="30" t="s">
        <v>29</v>
      </c>
      <c r="E5" s="30" t="s">
        <v>78</v>
      </c>
      <c r="F5" s="30" t="s">
        <v>49</v>
      </c>
      <c r="G5" s="30" t="s">
        <v>67</v>
      </c>
      <c r="H5" s="30" t="s">
        <v>14</v>
      </c>
      <c r="I5" s="1">
        <f t="shared" si="0"/>
        <v>7.6539351851851858E-2</v>
      </c>
      <c r="L5" s="5">
        <v>0</v>
      </c>
      <c r="M5" s="20">
        <f t="shared" si="1"/>
        <v>2.2210648148148149E-2</v>
      </c>
      <c r="N5" s="5">
        <v>2.2210648148148149E-2</v>
      </c>
      <c r="O5" s="20">
        <f t="shared" si="2"/>
        <v>4.0462962962962964E-2</v>
      </c>
      <c r="P5" s="6">
        <v>6.267361111111111E-2</v>
      </c>
      <c r="Q5" s="20">
        <f t="shared" si="3"/>
        <v>1.3865740740740748E-2</v>
      </c>
      <c r="R5" s="6">
        <v>7.6539351851851858E-2</v>
      </c>
      <c r="S5" s="21">
        <f t="shared" si="4"/>
        <v>7.6539351851851858E-2</v>
      </c>
      <c r="T5" s="7"/>
    </row>
    <row r="6" spans="1:20">
      <c r="A6" s="28"/>
      <c r="B6" s="29">
        <v>82</v>
      </c>
      <c r="C6" s="30"/>
      <c r="D6" s="30" t="s">
        <v>29</v>
      </c>
      <c r="E6" s="30" t="s">
        <v>78</v>
      </c>
      <c r="F6" s="30" t="s">
        <v>26</v>
      </c>
      <c r="G6" s="30" t="s">
        <v>227</v>
      </c>
      <c r="H6" s="30"/>
      <c r="I6" s="1">
        <f t="shared" si="0"/>
        <v>7.7164351851851845E-2</v>
      </c>
      <c r="L6" s="5">
        <v>0</v>
      </c>
      <c r="M6" s="20">
        <f t="shared" si="1"/>
        <v>2.1180555555555553E-2</v>
      </c>
      <c r="N6" s="5">
        <v>2.1180555555555553E-2</v>
      </c>
      <c r="O6" s="20">
        <f t="shared" si="2"/>
        <v>4.2997685185185194E-2</v>
      </c>
      <c r="P6" s="6">
        <v>6.4178240740740744E-2</v>
      </c>
      <c r="Q6" s="20">
        <f t="shared" si="3"/>
        <v>1.2986111111111101E-2</v>
      </c>
      <c r="R6" s="6">
        <v>7.7164351851851845E-2</v>
      </c>
      <c r="S6" s="21">
        <f t="shared" si="4"/>
        <v>7.7164351851851845E-2</v>
      </c>
      <c r="T6" s="7"/>
    </row>
    <row r="7" spans="1:20">
      <c r="A7" s="28"/>
      <c r="B7" s="29">
        <v>83</v>
      </c>
      <c r="C7" s="30"/>
      <c r="D7" s="30" t="s">
        <v>29</v>
      </c>
      <c r="E7" s="30" t="s">
        <v>78</v>
      </c>
      <c r="F7" s="30" t="s">
        <v>74</v>
      </c>
      <c r="G7" s="30" t="s">
        <v>193</v>
      </c>
      <c r="H7" s="30"/>
      <c r="I7" s="1">
        <f t="shared" si="0"/>
        <v>8.9062500000000003E-2</v>
      </c>
      <c r="L7" s="5">
        <v>0</v>
      </c>
      <c r="M7" s="20">
        <f t="shared" si="1"/>
        <v>2.4097222222222225E-2</v>
      </c>
      <c r="N7" s="5">
        <v>2.4097222222222225E-2</v>
      </c>
      <c r="O7" s="20">
        <f t="shared" si="2"/>
        <v>4.5555555555555544E-2</v>
      </c>
      <c r="P7" s="6">
        <v>6.9652777777777772E-2</v>
      </c>
      <c r="Q7" s="20">
        <f t="shared" si="3"/>
        <v>1.9409722222222231E-2</v>
      </c>
      <c r="R7" s="6">
        <v>8.9062500000000003E-2</v>
      </c>
      <c r="S7" s="21">
        <f t="shared" si="4"/>
        <v>8.9062500000000003E-2</v>
      </c>
      <c r="T7" s="7"/>
    </row>
    <row r="8" spans="1:20">
      <c r="A8" s="28"/>
      <c r="B8" s="29">
        <v>79</v>
      </c>
      <c r="C8" s="30">
        <v>11814</v>
      </c>
      <c r="D8" s="30" t="s">
        <v>29</v>
      </c>
      <c r="E8" s="30" t="s">
        <v>88</v>
      </c>
      <c r="F8" s="30" t="s">
        <v>222</v>
      </c>
      <c r="G8" s="30" t="s">
        <v>223</v>
      </c>
      <c r="H8" s="30" t="s">
        <v>81</v>
      </c>
      <c r="I8" s="1">
        <f t="shared" si="0"/>
        <v>9.3993055555555552E-2</v>
      </c>
      <c r="L8" s="5">
        <v>0</v>
      </c>
      <c r="M8" s="20">
        <f t="shared" si="1"/>
        <v>2.9583333333333336E-2</v>
      </c>
      <c r="N8" s="5">
        <v>2.9583333333333336E-2</v>
      </c>
      <c r="O8" s="20">
        <f t="shared" si="2"/>
        <v>4.8043981481481479E-2</v>
      </c>
      <c r="P8" s="6">
        <v>7.7627314814814816E-2</v>
      </c>
      <c r="Q8" s="20">
        <f t="shared" si="3"/>
        <v>1.6365740740740736E-2</v>
      </c>
      <c r="R8" s="6">
        <v>9.3993055555555552E-2</v>
      </c>
      <c r="S8" s="21">
        <f t="shared" si="4"/>
        <v>9.3993055555555552E-2</v>
      </c>
      <c r="T8" s="6"/>
    </row>
    <row r="9" spans="1:20">
      <c r="A9" s="28"/>
      <c r="B9" s="29">
        <v>93</v>
      </c>
      <c r="C9" s="28"/>
      <c r="D9" s="30" t="s">
        <v>29</v>
      </c>
      <c r="E9" s="30" t="s">
        <v>88</v>
      </c>
      <c r="F9" s="30" t="s">
        <v>148</v>
      </c>
      <c r="G9" s="30" t="s">
        <v>229</v>
      </c>
      <c r="H9" s="30" t="s">
        <v>14</v>
      </c>
      <c r="I9" s="1">
        <f t="shared" si="0"/>
        <v>9.5324074074074075E-2</v>
      </c>
      <c r="L9" s="5">
        <v>0</v>
      </c>
      <c r="M9" s="20">
        <f t="shared" si="1"/>
        <v>2.4027777777777776E-2</v>
      </c>
      <c r="N9" s="5">
        <v>2.4027777777777776E-2</v>
      </c>
      <c r="O9" s="20">
        <f t="shared" si="2"/>
        <v>5.4641203703703706E-2</v>
      </c>
      <c r="P9" s="6">
        <v>7.8668981481481479E-2</v>
      </c>
      <c r="Q9" s="20">
        <f t="shared" si="3"/>
        <v>1.6655092592592596E-2</v>
      </c>
      <c r="R9" s="6">
        <v>9.5324074074074075E-2</v>
      </c>
      <c r="S9" s="21">
        <f t="shared" si="4"/>
        <v>9.5324074074074075E-2</v>
      </c>
      <c r="T9" s="7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7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7"/>
    </row>
    <row r="14" spans="1:20"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O15" s="11"/>
      <c r="P15" s="16"/>
      <c r="Q15" s="11"/>
      <c r="R15" s="7"/>
      <c r="S15" s="12"/>
      <c r="T15" s="7"/>
    </row>
    <row r="16" spans="1:20">
      <c r="O16" s="11"/>
      <c r="P16" s="16"/>
      <c r="Q16" s="11"/>
      <c r="R16" s="7"/>
      <c r="S16" s="12"/>
      <c r="T16" s="7"/>
    </row>
    <row r="17" spans="16:16">
      <c r="P17" s="14"/>
    </row>
    <row r="18" spans="16:16">
      <c r="P18" s="14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I5" sqref="I5"/>
    </sheetView>
  </sheetViews>
  <sheetFormatPr defaultRowHeight="15"/>
  <cols>
    <col min="1" max="1" width="8.28515625" style="3" bestFit="1" customWidth="1"/>
    <col min="2" max="2" width="11.140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0.140625" style="3" bestFit="1" customWidth="1"/>
    <col min="8" max="12" width="9.140625" style="3"/>
    <col min="13" max="13" width="9.140625" style="10"/>
    <col min="14" max="14" width="9.140625" style="3"/>
    <col min="15" max="15" width="9.140625" style="10"/>
    <col min="16" max="16" width="9.140625" style="3"/>
    <col min="17" max="17" width="9.140625" style="10"/>
    <col min="18" max="18" width="9.140625" style="3"/>
    <col min="19" max="19" width="9.140625" style="10"/>
    <col min="20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8"/>
      <c r="B3" s="29">
        <v>86</v>
      </c>
      <c r="C3" s="30"/>
      <c r="D3" s="30" t="s">
        <v>44</v>
      </c>
      <c r="E3" s="30" t="s">
        <v>78</v>
      </c>
      <c r="F3" s="30" t="s">
        <v>225</v>
      </c>
      <c r="G3" s="30" t="s">
        <v>15</v>
      </c>
      <c r="H3" s="30"/>
      <c r="I3" s="1" t="s">
        <v>247</v>
      </c>
      <c r="L3" s="5">
        <v>0</v>
      </c>
      <c r="M3" s="20">
        <f>N3-L3</f>
        <v>0</v>
      </c>
      <c r="N3" s="5"/>
      <c r="O3" s="20">
        <f>P3-N3</f>
        <v>0</v>
      </c>
      <c r="P3" s="6"/>
      <c r="Q3" s="20">
        <f>R3-P3</f>
        <v>0</v>
      </c>
      <c r="R3" s="6"/>
      <c r="S3" s="21">
        <f>(R3-L3)+T3</f>
        <v>0</v>
      </c>
      <c r="T3" s="6"/>
    </row>
    <row r="4" spans="1:20">
      <c r="A4" s="28"/>
      <c r="B4" s="29">
        <v>87</v>
      </c>
      <c r="C4" s="30">
        <v>9521</v>
      </c>
      <c r="D4" s="30" t="s">
        <v>44</v>
      </c>
      <c r="E4" s="30" t="s">
        <v>78</v>
      </c>
      <c r="F4" s="30" t="s">
        <v>202</v>
      </c>
      <c r="G4" s="30" t="s">
        <v>230</v>
      </c>
      <c r="H4" s="30" t="s">
        <v>81</v>
      </c>
      <c r="I4" s="1">
        <f>S4</f>
        <v>7.829861111111111E-2</v>
      </c>
      <c r="L4" s="5">
        <v>0</v>
      </c>
      <c r="M4" s="20">
        <f>N4-L4</f>
        <v>2.1319444444444443E-2</v>
      </c>
      <c r="N4" s="5">
        <v>2.1319444444444443E-2</v>
      </c>
      <c r="O4" s="20">
        <f>P4-N4</f>
        <v>4.3414351851851843E-2</v>
      </c>
      <c r="P4" s="6">
        <v>6.4733796296296289E-2</v>
      </c>
      <c r="Q4" s="20">
        <f>R4-P4</f>
        <v>1.3564814814814821E-2</v>
      </c>
      <c r="R4" s="6">
        <v>7.829861111111111E-2</v>
      </c>
      <c r="S4" s="21">
        <f>(R4-L4)+T4</f>
        <v>7.829861111111111E-2</v>
      </c>
      <c r="T4" s="7"/>
    </row>
    <row r="5" spans="1:20">
      <c r="I5" s="1"/>
      <c r="L5" s="5"/>
      <c r="M5" s="35"/>
      <c r="N5" s="36"/>
      <c r="O5" s="35"/>
      <c r="P5" s="37"/>
      <c r="Q5" s="35"/>
      <c r="R5" s="37"/>
      <c r="S5" s="38"/>
      <c r="T5" s="7"/>
    </row>
    <row r="6" spans="1:20">
      <c r="I6" s="1"/>
      <c r="L6" s="5"/>
      <c r="M6" s="35"/>
      <c r="N6" s="36"/>
      <c r="O6" s="35"/>
      <c r="P6" s="37"/>
      <c r="Q6" s="35"/>
      <c r="R6" s="37"/>
      <c r="S6" s="38"/>
      <c r="T6" s="7"/>
    </row>
    <row r="7" spans="1:20">
      <c r="I7" s="1"/>
      <c r="L7" s="5"/>
      <c r="M7" s="35"/>
      <c r="N7" s="36"/>
      <c r="O7" s="35"/>
      <c r="P7" s="37"/>
      <c r="Q7" s="35"/>
      <c r="R7" s="37"/>
      <c r="S7" s="38"/>
      <c r="T7" s="7"/>
    </row>
    <row r="8" spans="1:20">
      <c r="I8" s="1"/>
      <c r="L8" s="5"/>
      <c r="M8" s="35"/>
      <c r="N8" s="36"/>
      <c r="O8" s="35"/>
      <c r="P8" s="37"/>
      <c r="Q8" s="35"/>
      <c r="R8" s="37"/>
      <c r="S8" s="38"/>
      <c r="T8" s="7"/>
    </row>
    <row r="9" spans="1:20">
      <c r="I9" s="1"/>
      <c r="L9" s="5"/>
      <c r="M9" s="35"/>
      <c r="N9" s="36"/>
      <c r="O9" s="35"/>
      <c r="P9" s="37"/>
      <c r="Q9" s="35"/>
      <c r="R9" s="37"/>
      <c r="S9" s="38"/>
      <c r="T9" s="7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7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7"/>
    </row>
    <row r="14" spans="1:20">
      <c r="I14" s="1"/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L15" s="5"/>
      <c r="M15" s="35"/>
      <c r="N15" s="36"/>
      <c r="O15" s="35"/>
      <c r="P15" s="37"/>
      <c r="Q15" s="35"/>
      <c r="R15" s="37"/>
      <c r="S15" s="38"/>
      <c r="T15" s="7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R5" sqref="R5"/>
    </sheetView>
  </sheetViews>
  <sheetFormatPr defaultRowHeight="15"/>
  <cols>
    <col min="1" max="1" width="8.28515625" style="3" bestFit="1" customWidth="1"/>
    <col min="2" max="2" width="11.140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0.140625" style="3" bestFit="1" customWidth="1"/>
    <col min="8" max="12" width="9.140625" style="3"/>
    <col min="13" max="13" width="9.140625" style="10"/>
    <col min="14" max="14" width="9.140625" style="3"/>
    <col min="15" max="15" width="9.140625" style="10"/>
    <col min="16" max="16" width="9.140625" style="3"/>
    <col min="17" max="17" width="9.140625" style="10"/>
    <col min="18" max="18" width="9.140625" style="3"/>
    <col min="19" max="19" width="9.140625" style="10"/>
    <col min="20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8"/>
      <c r="B3" s="29">
        <v>90</v>
      </c>
      <c r="C3" s="30" t="s">
        <v>234</v>
      </c>
      <c r="D3" s="30" t="s">
        <v>235</v>
      </c>
      <c r="E3" s="30" t="s">
        <v>78</v>
      </c>
      <c r="F3" s="30" t="s">
        <v>236</v>
      </c>
      <c r="G3" s="30" t="s">
        <v>237</v>
      </c>
      <c r="H3" s="30" t="s">
        <v>14</v>
      </c>
      <c r="I3" s="1">
        <f>S3</f>
        <v>7.7314814814814822E-2</v>
      </c>
      <c r="L3" s="5">
        <v>0</v>
      </c>
      <c r="M3" s="20">
        <f>N3-L3</f>
        <v>2.2430555555555554E-2</v>
      </c>
      <c r="N3" s="5">
        <v>2.2430555555555554E-2</v>
      </c>
      <c r="O3" s="20">
        <f>P3-N3</f>
        <v>4.0127314814814824E-2</v>
      </c>
      <c r="P3" s="6">
        <v>6.2557870370370375E-2</v>
      </c>
      <c r="Q3" s="20">
        <f>R3-P3</f>
        <v>1.4756944444444448E-2</v>
      </c>
      <c r="R3" s="6">
        <v>7.7314814814814822E-2</v>
      </c>
      <c r="S3" s="21">
        <f>(R3-L3)+T3</f>
        <v>7.7314814814814822E-2</v>
      </c>
      <c r="T3" s="6"/>
    </row>
    <row r="4" spans="1:20">
      <c r="A4" s="28"/>
      <c r="B4" s="29">
        <v>91</v>
      </c>
      <c r="C4" s="30"/>
      <c r="D4" s="30" t="s">
        <v>235</v>
      </c>
      <c r="E4" s="30" t="s">
        <v>78</v>
      </c>
      <c r="F4" s="30" t="s">
        <v>59</v>
      </c>
      <c r="G4" s="30" t="s">
        <v>238</v>
      </c>
      <c r="H4" s="30" t="s">
        <v>14</v>
      </c>
      <c r="I4" s="1">
        <f>S4</f>
        <v>9.5300925925925928E-2</v>
      </c>
      <c r="L4" s="5">
        <v>0</v>
      </c>
      <c r="M4" s="20">
        <f>N4-L4</f>
        <v>2.960648148148148E-2</v>
      </c>
      <c r="N4" s="5">
        <v>2.960648148148148E-2</v>
      </c>
      <c r="O4" s="20">
        <f>P4-N4</f>
        <v>4.6678240740740742E-2</v>
      </c>
      <c r="P4" s="6">
        <v>7.6284722222222226E-2</v>
      </c>
      <c r="Q4" s="20">
        <f>R4-P4</f>
        <v>1.9016203703703702E-2</v>
      </c>
      <c r="R4" s="6">
        <v>9.5300925925925928E-2</v>
      </c>
      <c r="S4" s="21">
        <f>(R4-L4)+T4</f>
        <v>9.5300925925925928E-2</v>
      </c>
      <c r="T4" s="7"/>
    </row>
    <row r="5" spans="1:20">
      <c r="I5" s="1"/>
      <c r="L5" s="5"/>
      <c r="M5" s="35"/>
      <c r="N5" s="36"/>
      <c r="O5" s="35"/>
      <c r="P5" s="37"/>
      <c r="Q5" s="35"/>
      <c r="R5" s="37"/>
      <c r="S5" s="38"/>
      <c r="T5" s="7"/>
    </row>
    <row r="6" spans="1:20">
      <c r="I6" s="1"/>
      <c r="L6" s="5"/>
      <c r="M6" s="35"/>
      <c r="N6" s="36"/>
      <c r="O6" s="35"/>
      <c r="P6" s="37"/>
      <c r="Q6" s="35"/>
      <c r="R6" s="37"/>
      <c r="S6" s="38"/>
      <c r="T6" s="7"/>
    </row>
    <row r="7" spans="1:20">
      <c r="I7" s="1"/>
      <c r="L7" s="5"/>
      <c r="M7" s="35"/>
      <c r="N7" s="36"/>
      <c r="O7" s="35"/>
      <c r="P7" s="37"/>
      <c r="Q7" s="35"/>
      <c r="R7" s="37"/>
      <c r="S7" s="38"/>
      <c r="T7" s="7"/>
    </row>
    <row r="8" spans="1:20">
      <c r="I8" s="1"/>
      <c r="L8" s="5"/>
      <c r="M8" s="35"/>
      <c r="N8" s="36"/>
      <c r="O8" s="35"/>
      <c r="P8" s="37"/>
      <c r="Q8" s="35"/>
      <c r="R8" s="37"/>
      <c r="S8" s="38"/>
      <c r="T8" s="7"/>
    </row>
    <row r="9" spans="1:20">
      <c r="I9" s="1"/>
      <c r="L9" s="5"/>
      <c r="M9" s="35"/>
      <c r="N9" s="36"/>
      <c r="O9" s="35"/>
      <c r="P9" s="37"/>
      <c r="Q9" s="35"/>
      <c r="R9" s="37"/>
      <c r="S9" s="38"/>
      <c r="T9" s="7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7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7"/>
    </row>
    <row r="14" spans="1:20">
      <c r="I14" s="1"/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L15" s="5"/>
      <c r="M15" s="35"/>
      <c r="N15" s="36"/>
      <c r="O15" s="35"/>
      <c r="P15" s="37"/>
      <c r="Q15" s="35"/>
      <c r="R15" s="37"/>
      <c r="S15" s="38"/>
      <c r="T15" s="7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M12" sqref="M12"/>
    </sheetView>
  </sheetViews>
  <sheetFormatPr defaultRowHeight="15"/>
  <cols>
    <col min="1" max="1" width="8.28515625" style="3" bestFit="1" customWidth="1"/>
    <col min="2" max="2" width="11.140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0.140625" style="3" bestFit="1" customWidth="1"/>
    <col min="8" max="12" width="9.140625" style="3"/>
    <col min="13" max="13" width="9.140625" style="10"/>
    <col min="14" max="14" width="9.140625" style="3"/>
    <col min="15" max="15" width="9.140625" style="10"/>
    <col min="16" max="16" width="9.140625" style="3"/>
    <col min="17" max="17" width="9.140625" style="10"/>
    <col min="18" max="18" width="9.140625" style="3"/>
    <col min="19" max="19" width="9.140625" style="10"/>
    <col min="20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8"/>
      <c r="B3" s="29">
        <v>88</v>
      </c>
      <c r="C3" s="30"/>
      <c r="D3" s="30" t="s">
        <v>18</v>
      </c>
      <c r="E3" s="30" t="s">
        <v>78</v>
      </c>
      <c r="F3" s="30" t="s">
        <v>231</v>
      </c>
      <c r="G3" s="30" t="s">
        <v>232</v>
      </c>
      <c r="H3" s="30" t="s">
        <v>14</v>
      </c>
      <c r="I3" s="1">
        <f>S3</f>
        <v>7.8634259259259265E-2</v>
      </c>
      <c r="L3" s="5">
        <v>0</v>
      </c>
      <c r="M3" s="20">
        <f>N3-L3</f>
        <v>2.2442129629629631E-2</v>
      </c>
      <c r="N3" s="5">
        <v>2.2442129629629631E-2</v>
      </c>
      <c r="O3" s="20">
        <f>P3-N3</f>
        <v>4.1631944444444444E-2</v>
      </c>
      <c r="P3" s="6">
        <v>6.4074074074074075E-2</v>
      </c>
      <c r="Q3" s="20">
        <f>R3-P3</f>
        <v>1.456018518518519E-2</v>
      </c>
      <c r="R3" s="6">
        <v>7.8634259259259265E-2</v>
      </c>
      <c r="S3" s="21">
        <f>(R3-L3)+T3</f>
        <v>7.8634259259259265E-2</v>
      </c>
      <c r="T3" s="6"/>
    </row>
    <row r="4" spans="1:20">
      <c r="A4" s="28"/>
      <c r="B4" s="29">
        <v>89</v>
      </c>
      <c r="C4" s="30" t="s">
        <v>233</v>
      </c>
      <c r="D4" s="30" t="s">
        <v>18</v>
      </c>
      <c r="E4" s="30" t="s">
        <v>78</v>
      </c>
      <c r="F4" s="30" t="s">
        <v>75</v>
      </c>
      <c r="G4" s="30" t="s">
        <v>76</v>
      </c>
      <c r="H4" s="30"/>
      <c r="I4" s="1">
        <f>S4</f>
        <v>8.038194444444445E-2</v>
      </c>
      <c r="L4" s="5">
        <v>0</v>
      </c>
      <c r="M4" s="20">
        <f>N4-L4</f>
        <v>2.1400462962962965E-2</v>
      </c>
      <c r="N4" s="5">
        <v>2.1400462962962965E-2</v>
      </c>
      <c r="O4" s="20">
        <f>P4-N4</f>
        <v>4.4999999999999998E-2</v>
      </c>
      <c r="P4" s="6">
        <v>6.6400462962962967E-2</v>
      </c>
      <c r="Q4" s="20">
        <f>R4-P4</f>
        <v>1.3981481481481484E-2</v>
      </c>
      <c r="R4" s="6">
        <v>8.038194444444445E-2</v>
      </c>
      <c r="S4" s="21">
        <f>(R4-L4)+T4</f>
        <v>8.038194444444445E-2</v>
      </c>
      <c r="T4" s="7"/>
    </row>
    <row r="5" spans="1:20">
      <c r="I5" s="1"/>
      <c r="L5" s="5"/>
      <c r="M5" s="35"/>
      <c r="N5" s="36"/>
      <c r="O5" s="35"/>
      <c r="P5" s="37"/>
      <c r="Q5" s="35"/>
      <c r="R5" s="37"/>
      <c r="S5" s="38"/>
      <c r="T5" s="7"/>
    </row>
    <row r="6" spans="1:20">
      <c r="I6" s="1"/>
      <c r="L6" s="5"/>
      <c r="M6" s="35"/>
      <c r="N6" s="36"/>
      <c r="O6" s="35"/>
      <c r="P6" s="37"/>
      <c r="Q6" s="35"/>
      <c r="R6" s="37"/>
      <c r="S6" s="38"/>
      <c r="T6" s="7"/>
    </row>
    <row r="7" spans="1:20">
      <c r="I7" s="1"/>
      <c r="L7" s="5"/>
      <c r="M7" s="35"/>
      <c r="N7" s="36"/>
      <c r="O7" s="35"/>
      <c r="P7" s="37"/>
      <c r="Q7" s="35"/>
      <c r="R7" s="37"/>
      <c r="S7" s="38"/>
      <c r="T7" s="7"/>
    </row>
    <row r="8" spans="1:20">
      <c r="I8" s="1"/>
      <c r="L8" s="5"/>
      <c r="M8" s="35"/>
      <c r="N8" s="36"/>
      <c r="O8" s="35"/>
      <c r="P8" s="37"/>
      <c r="Q8" s="35"/>
      <c r="R8" s="37"/>
      <c r="S8" s="38"/>
      <c r="T8" s="7"/>
    </row>
    <row r="9" spans="1:20">
      <c r="I9" s="1"/>
      <c r="L9" s="5"/>
      <c r="M9" s="35"/>
      <c r="N9" s="36"/>
      <c r="O9" s="35"/>
      <c r="P9" s="37"/>
      <c r="Q9" s="35"/>
      <c r="R9" s="37"/>
      <c r="S9" s="38"/>
      <c r="T9" s="7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7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7"/>
    </row>
    <row r="14" spans="1:20">
      <c r="I14" s="1"/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L15" s="5"/>
      <c r="M15" s="35"/>
      <c r="N15" s="36"/>
      <c r="O15" s="35"/>
      <c r="P15" s="37"/>
      <c r="Q15" s="35"/>
      <c r="R15" s="37"/>
      <c r="S15" s="38"/>
      <c r="T15" s="7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mergeCells count="1">
    <mergeCell ref="A1:K1"/>
  </mergeCells>
  <phoneticPr fontId="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R4" sqref="R4"/>
    </sheetView>
  </sheetViews>
  <sheetFormatPr defaultRowHeight="15"/>
  <cols>
    <col min="1" max="1" width="8.28515625" style="3" bestFit="1" customWidth="1"/>
    <col min="2" max="2" width="11.140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0.140625" style="3" bestFit="1" customWidth="1"/>
    <col min="8" max="12" width="9.140625" style="3"/>
    <col min="13" max="13" width="9.140625" style="10"/>
    <col min="14" max="14" width="9.140625" style="3"/>
    <col min="15" max="15" width="9.140625" style="10"/>
    <col min="16" max="16" width="9.140625" style="3"/>
    <col min="17" max="17" width="9.140625" style="10"/>
    <col min="18" max="18" width="9.140625" style="3"/>
    <col min="19" max="19" width="9.140625" style="10"/>
    <col min="20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8"/>
      <c r="B3" s="29">
        <v>92</v>
      </c>
      <c r="C3" s="30" t="s">
        <v>239</v>
      </c>
      <c r="D3" s="30" t="s">
        <v>240</v>
      </c>
      <c r="E3" s="30" t="s">
        <v>78</v>
      </c>
      <c r="F3" s="30" t="s">
        <v>223</v>
      </c>
      <c r="G3" s="30" t="s">
        <v>241</v>
      </c>
      <c r="H3" s="30" t="s">
        <v>14</v>
      </c>
      <c r="I3" s="1">
        <f>S3</f>
        <v>9.0138888888888893E-2</v>
      </c>
      <c r="L3" s="5">
        <v>0</v>
      </c>
      <c r="M3" s="20">
        <f>N3-L3</f>
        <v>2.7106481481481481E-2</v>
      </c>
      <c r="N3" s="5">
        <v>2.7106481481481481E-2</v>
      </c>
      <c r="O3" s="20">
        <f>P3-N3</f>
        <v>4.5266203703703711E-2</v>
      </c>
      <c r="P3" s="6">
        <v>7.2372685185185193E-2</v>
      </c>
      <c r="Q3" s="20">
        <f>R3-P3</f>
        <v>1.7766203703703701E-2</v>
      </c>
      <c r="R3" s="6">
        <v>9.0138888888888893E-2</v>
      </c>
      <c r="S3" s="21">
        <f>(R3-L3)+T3</f>
        <v>9.0138888888888893E-2</v>
      </c>
      <c r="T3" s="6"/>
    </row>
    <row r="4" spans="1:20">
      <c r="A4" s="28"/>
      <c r="B4" s="29"/>
      <c r="C4" s="30"/>
      <c r="D4" s="30"/>
      <c r="E4" s="30"/>
      <c r="F4" s="30"/>
      <c r="G4" s="30"/>
      <c r="H4" s="30"/>
      <c r="I4" s="1"/>
      <c r="L4" s="5"/>
      <c r="M4" s="35"/>
      <c r="N4" s="36"/>
      <c r="O4" s="35"/>
      <c r="P4" s="37"/>
      <c r="Q4" s="35"/>
      <c r="R4" s="37"/>
      <c r="S4" s="38"/>
      <c r="T4" s="7"/>
    </row>
    <row r="5" spans="1:20">
      <c r="I5" s="1"/>
      <c r="L5" s="5"/>
      <c r="M5" s="35"/>
      <c r="N5" s="36"/>
      <c r="O5" s="35"/>
      <c r="P5" s="37"/>
      <c r="Q5" s="35"/>
      <c r="R5" s="37"/>
      <c r="S5" s="38"/>
      <c r="T5" s="7"/>
    </row>
    <row r="6" spans="1:20">
      <c r="I6" s="1"/>
      <c r="L6" s="5"/>
      <c r="M6" s="35"/>
      <c r="N6" s="36"/>
      <c r="O6" s="35"/>
      <c r="P6" s="37"/>
      <c r="Q6" s="35"/>
      <c r="R6" s="37"/>
      <c r="S6" s="38"/>
      <c r="T6" s="7"/>
    </row>
    <row r="7" spans="1:20">
      <c r="I7" s="1"/>
      <c r="L7" s="5"/>
      <c r="M7" s="35"/>
      <c r="N7" s="36"/>
      <c r="O7" s="35"/>
      <c r="P7" s="37"/>
      <c r="Q7" s="35"/>
      <c r="R7" s="37"/>
      <c r="S7" s="38"/>
      <c r="T7" s="7"/>
    </row>
    <row r="8" spans="1:20">
      <c r="I8" s="1"/>
      <c r="L8" s="5"/>
      <c r="M8" s="35"/>
      <c r="N8" s="36"/>
      <c r="O8" s="35"/>
      <c r="P8" s="37"/>
      <c r="Q8" s="35"/>
      <c r="R8" s="37"/>
      <c r="S8" s="38"/>
      <c r="T8" s="7"/>
    </row>
    <row r="9" spans="1:20">
      <c r="I9" s="1"/>
      <c r="L9" s="5"/>
      <c r="M9" s="35"/>
      <c r="N9" s="36"/>
      <c r="O9" s="35"/>
      <c r="P9" s="37"/>
      <c r="Q9" s="35"/>
      <c r="R9" s="37"/>
      <c r="S9" s="38"/>
      <c r="T9" s="7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7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7"/>
    </row>
    <row r="14" spans="1:20">
      <c r="I14" s="1"/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L15" s="5"/>
      <c r="M15" s="35"/>
      <c r="N15" s="36"/>
      <c r="O15" s="35"/>
      <c r="P15" s="37"/>
      <c r="Q15" s="35"/>
      <c r="R15" s="37"/>
      <c r="S15" s="38"/>
      <c r="T15" s="7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mergeCells count="1">
    <mergeCell ref="A1:K1"/>
  </mergeCells>
  <phoneticPr fontId="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9"/>
  <sheetViews>
    <sheetView topLeftCell="B1" workbookViewId="0">
      <selection activeCell="R5" sqref="R5"/>
    </sheetView>
  </sheetViews>
  <sheetFormatPr defaultRowHeight="15"/>
  <cols>
    <col min="1" max="1" width="8.28515625" style="3" bestFit="1" customWidth="1"/>
    <col min="2" max="2" width="11.140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0.140625" style="3" bestFit="1" customWidth="1"/>
    <col min="8" max="12" width="9.140625" style="3"/>
    <col min="13" max="13" width="9.140625" style="10"/>
    <col min="14" max="14" width="9.140625" style="3"/>
    <col min="15" max="15" width="9.140625" style="10"/>
    <col min="16" max="16" width="9.140625" style="3"/>
    <col min="17" max="17" width="9.140625" style="10"/>
    <col min="18" max="18" width="9.140625" style="3"/>
    <col min="19" max="19" width="9.140625" style="10"/>
    <col min="20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7"/>
      <c r="B3" s="27">
        <v>101</v>
      </c>
      <c r="C3" s="31" t="s">
        <v>19</v>
      </c>
      <c r="D3" s="31" t="s">
        <v>21</v>
      </c>
      <c r="E3" s="31" t="s">
        <v>18</v>
      </c>
      <c r="F3" s="31" t="s">
        <v>69</v>
      </c>
      <c r="G3" s="32" t="s">
        <v>61</v>
      </c>
      <c r="H3" s="30" t="s">
        <v>14</v>
      </c>
      <c r="I3" s="1"/>
      <c r="L3" s="5">
        <v>0</v>
      </c>
      <c r="M3" s="20">
        <f>N3-L3</f>
        <v>0</v>
      </c>
      <c r="N3" s="5"/>
      <c r="O3" s="20">
        <f>P3-N3</f>
        <v>0</v>
      </c>
      <c r="P3" s="6"/>
      <c r="Q3" s="20">
        <f>R3-P3</f>
        <v>0</v>
      </c>
      <c r="R3" s="6"/>
      <c r="S3" s="21">
        <f>(R3-L3)+T3</f>
        <v>0</v>
      </c>
      <c r="T3" s="6"/>
    </row>
    <row r="4" spans="1:20">
      <c r="A4" s="27"/>
      <c r="B4" s="27">
        <v>102</v>
      </c>
      <c r="C4" s="31" t="s">
        <v>19</v>
      </c>
      <c r="D4" s="31" t="s">
        <v>22</v>
      </c>
      <c r="E4" s="31" t="s">
        <v>18</v>
      </c>
      <c r="F4" s="31" t="s">
        <v>86</v>
      </c>
      <c r="G4" s="32" t="s">
        <v>87</v>
      </c>
      <c r="H4" s="30"/>
      <c r="I4" s="1"/>
      <c r="L4" s="5">
        <v>0</v>
      </c>
      <c r="M4" s="20">
        <f>N4-L4</f>
        <v>1.8530092592592595E-2</v>
      </c>
      <c r="N4" s="5">
        <v>1.8530092592592595E-2</v>
      </c>
      <c r="O4" s="20">
        <f>P4-N4</f>
        <v>3.890046296296297E-2</v>
      </c>
      <c r="P4" s="6">
        <v>5.7430555555555561E-2</v>
      </c>
      <c r="Q4" s="20">
        <f>R4-P4</f>
        <v>1.0787037037037032E-2</v>
      </c>
      <c r="R4" s="6">
        <v>6.8217592592592594E-2</v>
      </c>
      <c r="S4" s="21">
        <f>(R4-L4)+T4</f>
        <v>6.8217592592592594E-2</v>
      </c>
      <c r="T4" s="7"/>
    </row>
    <row r="5" spans="1:20">
      <c r="I5" s="1"/>
      <c r="L5" s="5"/>
      <c r="M5" s="35"/>
      <c r="N5" s="36"/>
      <c r="O5" s="35"/>
      <c r="P5" s="37"/>
      <c r="Q5" s="35"/>
      <c r="R5" s="37"/>
      <c r="S5" s="38"/>
      <c r="T5" s="7"/>
    </row>
    <row r="6" spans="1:20">
      <c r="I6" s="1"/>
      <c r="L6" s="5"/>
      <c r="M6" s="35"/>
      <c r="N6" s="36"/>
      <c r="O6" s="35"/>
      <c r="P6" s="37"/>
      <c r="Q6" s="35"/>
      <c r="R6" s="37"/>
      <c r="S6" s="38"/>
      <c r="T6" s="7"/>
    </row>
    <row r="7" spans="1:20">
      <c r="I7" s="1"/>
      <c r="L7" s="5"/>
      <c r="M7" s="35"/>
      <c r="N7" s="36"/>
      <c r="O7" s="35"/>
      <c r="P7" s="37"/>
      <c r="Q7" s="35"/>
      <c r="R7" s="37"/>
      <c r="S7" s="38"/>
      <c r="T7" s="7"/>
    </row>
    <row r="8" spans="1:20">
      <c r="I8" s="1"/>
      <c r="L8" s="5"/>
      <c r="M8" s="35"/>
      <c r="N8" s="36"/>
      <c r="O8" s="35"/>
      <c r="P8" s="37"/>
      <c r="Q8" s="35"/>
      <c r="R8" s="37"/>
      <c r="S8" s="38"/>
      <c r="T8" s="7"/>
    </row>
    <row r="9" spans="1:20">
      <c r="I9" s="1"/>
      <c r="L9" s="5"/>
      <c r="M9" s="35"/>
      <c r="N9" s="36"/>
      <c r="O9" s="35"/>
      <c r="P9" s="37"/>
      <c r="Q9" s="35"/>
      <c r="R9" s="37"/>
      <c r="S9" s="38"/>
      <c r="T9" s="7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7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7"/>
    </row>
    <row r="14" spans="1:20">
      <c r="I14" s="1"/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L15" s="5"/>
      <c r="M15" s="35"/>
      <c r="N15" s="36"/>
      <c r="O15" s="35"/>
      <c r="P15" s="37"/>
      <c r="Q15" s="35"/>
      <c r="R15" s="37"/>
      <c r="S15" s="38"/>
      <c r="T15" s="7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mergeCells count="1">
    <mergeCell ref="A1:K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19"/>
  <sheetViews>
    <sheetView workbookViewId="0">
      <selection activeCell="C8" sqref="C8"/>
    </sheetView>
  </sheetViews>
  <sheetFormatPr defaultRowHeight="15"/>
  <cols>
    <col min="1" max="2" width="8.28515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8.85546875" style="3" bestFit="1" customWidth="1"/>
    <col min="8" max="8" width="9.140625" style="3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8.140625" style="3" bestFit="1" customWidth="1"/>
    <col min="13" max="13" width="8.140625" style="10" bestFit="1" customWidth="1"/>
    <col min="14" max="14" width="8.140625" style="3" bestFit="1" customWidth="1"/>
    <col min="15" max="15" width="8.85546875" style="10" bestFit="1" customWidth="1"/>
    <col min="16" max="16" width="7.7109375" style="3" bestFit="1" customWidth="1"/>
    <col min="17" max="17" width="8.85546875" style="10" bestFit="1" customWidth="1"/>
    <col min="18" max="18" width="5.57031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B3" s="15"/>
      <c r="C3" s="23"/>
      <c r="D3" s="23"/>
      <c r="E3" s="23"/>
      <c r="F3" s="23"/>
      <c r="G3" s="23"/>
      <c r="H3" s="23"/>
      <c r="I3" s="1"/>
      <c r="L3" s="5"/>
      <c r="M3" s="20">
        <f>N3-L3</f>
        <v>0</v>
      </c>
      <c r="N3" s="5"/>
      <c r="O3" s="20">
        <f>P3-N3</f>
        <v>0</v>
      </c>
      <c r="P3" s="6"/>
      <c r="Q3" s="20">
        <f>R3-P3</f>
        <v>0</v>
      </c>
      <c r="R3" s="6"/>
      <c r="S3" s="21">
        <f>(R3-L3)+T3</f>
        <v>0</v>
      </c>
      <c r="T3" s="6"/>
    </row>
    <row r="4" spans="1:20">
      <c r="B4" s="15"/>
      <c r="C4" s="23"/>
      <c r="D4" s="23"/>
      <c r="E4" s="23"/>
      <c r="F4" s="23"/>
      <c r="G4" s="24"/>
      <c r="H4" s="23"/>
      <c r="I4" s="1"/>
      <c r="L4" s="5"/>
      <c r="M4" s="20">
        <f>N4-L4</f>
        <v>0</v>
      </c>
      <c r="N4" s="5"/>
      <c r="O4" s="20">
        <f>P4-N4</f>
        <v>0</v>
      </c>
      <c r="P4" s="6"/>
      <c r="Q4" s="20">
        <f>R4-P4</f>
        <v>0</v>
      </c>
      <c r="R4" s="6"/>
      <c r="S4" s="21">
        <f>(R4-L4)+T4</f>
        <v>0</v>
      </c>
      <c r="T4" s="7"/>
    </row>
    <row r="5" spans="1:20">
      <c r="I5" s="1"/>
      <c r="L5" s="5"/>
      <c r="M5" s="20">
        <f>N5-L5</f>
        <v>0</v>
      </c>
      <c r="N5" s="5"/>
      <c r="O5" s="20">
        <f>P5-N5</f>
        <v>0</v>
      </c>
      <c r="P5" s="6"/>
      <c r="Q5" s="20">
        <f>R5-P5</f>
        <v>0</v>
      </c>
      <c r="R5" s="6"/>
      <c r="S5" s="21">
        <f>(R5-L5)+T5</f>
        <v>0</v>
      </c>
      <c r="T5" s="6"/>
    </row>
    <row r="6" spans="1:20">
      <c r="I6" s="1"/>
      <c r="L6" s="5"/>
      <c r="M6" s="20">
        <f t="shared" ref="M6:M15" si="0">N6-L6</f>
        <v>0</v>
      </c>
      <c r="N6" s="5"/>
      <c r="O6" s="20">
        <f t="shared" ref="O6:O15" si="1">P6-N6</f>
        <v>0</v>
      </c>
      <c r="P6" s="6"/>
      <c r="Q6" s="20">
        <f t="shared" ref="Q6:Q15" si="2">R6-P6</f>
        <v>0</v>
      </c>
      <c r="R6" s="6"/>
      <c r="S6" s="21">
        <f t="shared" ref="S6:S15" si="3">(R6-L6)+T6</f>
        <v>0</v>
      </c>
      <c r="T6" s="7"/>
    </row>
    <row r="7" spans="1:20">
      <c r="I7" s="1"/>
      <c r="L7" s="5"/>
      <c r="M7" s="20">
        <f t="shared" si="0"/>
        <v>0</v>
      </c>
      <c r="N7" s="5"/>
      <c r="O7" s="20">
        <f t="shared" si="1"/>
        <v>0</v>
      </c>
      <c r="P7" s="6"/>
      <c r="Q7" s="20">
        <f t="shared" si="2"/>
        <v>0</v>
      </c>
      <c r="R7" s="6"/>
      <c r="S7" s="21">
        <f t="shared" si="3"/>
        <v>0</v>
      </c>
      <c r="T7" s="6"/>
    </row>
    <row r="8" spans="1:20">
      <c r="I8" s="1"/>
      <c r="L8" s="5"/>
      <c r="M8" s="20">
        <f t="shared" si="0"/>
        <v>0</v>
      </c>
      <c r="N8" s="5"/>
      <c r="O8" s="20">
        <f t="shared" si="1"/>
        <v>0</v>
      </c>
      <c r="P8" s="6"/>
      <c r="Q8" s="20">
        <f t="shared" si="2"/>
        <v>0</v>
      </c>
      <c r="R8" s="6"/>
      <c r="S8" s="21">
        <f t="shared" si="3"/>
        <v>0</v>
      </c>
      <c r="T8" s="7"/>
    </row>
    <row r="9" spans="1:20">
      <c r="I9" s="1"/>
      <c r="L9" s="5"/>
      <c r="M9" s="20">
        <f t="shared" si="0"/>
        <v>0</v>
      </c>
      <c r="N9" s="5"/>
      <c r="O9" s="20">
        <f t="shared" si="1"/>
        <v>0</v>
      </c>
      <c r="P9" s="6"/>
      <c r="Q9" s="20">
        <f t="shared" si="2"/>
        <v>0</v>
      </c>
      <c r="R9" s="6"/>
      <c r="S9" s="21">
        <f t="shared" si="3"/>
        <v>0</v>
      </c>
      <c r="T9" s="6"/>
    </row>
    <row r="10" spans="1:20">
      <c r="I10" s="1"/>
      <c r="L10" s="5"/>
      <c r="M10" s="20">
        <f t="shared" si="0"/>
        <v>0</v>
      </c>
      <c r="N10" s="5"/>
      <c r="O10" s="20">
        <f t="shared" si="1"/>
        <v>0</v>
      </c>
      <c r="P10" s="6"/>
      <c r="Q10" s="20">
        <f t="shared" si="2"/>
        <v>0</v>
      </c>
      <c r="R10" s="6"/>
      <c r="S10" s="21">
        <f t="shared" si="3"/>
        <v>0</v>
      </c>
      <c r="T10" s="7"/>
    </row>
    <row r="11" spans="1:20">
      <c r="I11" s="1"/>
      <c r="L11" s="5"/>
      <c r="M11" s="20">
        <f t="shared" si="0"/>
        <v>0</v>
      </c>
      <c r="N11" s="5"/>
      <c r="O11" s="20">
        <f t="shared" si="1"/>
        <v>0</v>
      </c>
      <c r="P11" s="6"/>
      <c r="Q11" s="20">
        <f t="shared" si="2"/>
        <v>0</v>
      </c>
      <c r="R11" s="6"/>
      <c r="S11" s="21">
        <f t="shared" si="3"/>
        <v>0</v>
      </c>
      <c r="T11" s="6"/>
    </row>
    <row r="12" spans="1:20">
      <c r="I12" s="1"/>
      <c r="L12" s="5"/>
      <c r="M12" s="20">
        <f t="shared" si="0"/>
        <v>0</v>
      </c>
      <c r="N12" s="5"/>
      <c r="O12" s="20">
        <f t="shared" si="1"/>
        <v>0</v>
      </c>
      <c r="P12" s="6"/>
      <c r="Q12" s="20">
        <f t="shared" si="2"/>
        <v>0</v>
      </c>
      <c r="R12" s="6"/>
      <c r="S12" s="21">
        <f t="shared" si="3"/>
        <v>0</v>
      </c>
      <c r="T12" s="7"/>
    </row>
    <row r="13" spans="1:20">
      <c r="I13" s="1"/>
      <c r="L13" s="5"/>
      <c r="M13" s="20">
        <f t="shared" si="0"/>
        <v>0</v>
      </c>
      <c r="N13" s="5"/>
      <c r="O13" s="20">
        <f t="shared" si="1"/>
        <v>0</v>
      </c>
      <c r="P13" s="6"/>
      <c r="Q13" s="20">
        <f t="shared" si="2"/>
        <v>0</v>
      </c>
      <c r="R13" s="6"/>
      <c r="S13" s="21">
        <f t="shared" si="3"/>
        <v>0</v>
      </c>
      <c r="T13" s="6"/>
    </row>
    <row r="14" spans="1:20">
      <c r="I14" s="1"/>
      <c r="L14" s="5"/>
      <c r="M14" s="20">
        <f t="shared" si="0"/>
        <v>0</v>
      </c>
      <c r="N14" s="5"/>
      <c r="O14" s="20">
        <f t="shared" si="1"/>
        <v>0</v>
      </c>
      <c r="P14" s="6"/>
      <c r="Q14" s="20">
        <f t="shared" si="2"/>
        <v>0</v>
      </c>
      <c r="R14" s="6"/>
      <c r="S14" s="21">
        <f t="shared" si="3"/>
        <v>0</v>
      </c>
      <c r="T14" s="7"/>
    </row>
    <row r="15" spans="1:20">
      <c r="L15" s="5"/>
      <c r="M15" s="20">
        <f t="shared" si="0"/>
        <v>0</v>
      </c>
      <c r="N15" s="5"/>
      <c r="O15" s="20">
        <f t="shared" si="1"/>
        <v>0</v>
      </c>
      <c r="P15" s="6"/>
      <c r="Q15" s="20">
        <f t="shared" si="2"/>
        <v>0</v>
      </c>
      <c r="R15" s="6"/>
      <c r="S15" s="21">
        <f t="shared" si="3"/>
        <v>0</v>
      </c>
      <c r="T15" s="6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sheetProtection selectLockedCells="1" sort="0"/>
  <sortState ref="C4:H14">
    <sortCondition ref="D4:D14"/>
    <sortCondition ref="E4:E14"/>
    <sortCondition ref="G4:G14"/>
    <sortCondition ref="F4:F14"/>
  </sortState>
  <mergeCells count="1">
    <mergeCell ref="A1:K1"/>
  </mergeCells>
  <phoneticPr fontId="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sqref="A1:K1"/>
    </sheetView>
  </sheetViews>
  <sheetFormatPr defaultRowHeight="15"/>
  <cols>
    <col min="1" max="2" width="8.28515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8.85546875" style="3" bestFit="1" customWidth="1"/>
    <col min="8" max="8" width="9.140625" style="3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5.140625" style="3" bestFit="1" customWidth="1"/>
    <col min="13" max="13" width="8.140625" style="10" bestFit="1" customWidth="1"/>
    <col min="14" max="14" width="7.7109375" style="3" bestFit="1" customWidth="1"/>
    <col min="15" max="15" width="8.85546875" style="10" bestFit="1" customWidth="1"/>
    <col min="16" max="16" width="7.7109375" style="3" bestFit="1" customWidth="1"/>
    <col min="17" max="17" width="8.85546875" style="10" bestFit="1" customWidth="1"/>
    <col min="18" max="18" width="5.57031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B3" s="15"/>
      <c r="C3" s="23"/>
      <c r="D3" s="23"/>
      <c r="E3" s="23"/>
      <c r="F3" s="23"/>
      <c r="G3" s="23"/>
      <c r="H3" s="23"/>
      <c r="I3" s="1"/>
      <c r="L3" s="5"/>
      <c r="M3" s="20">
        <f>N3-L3</f>
        <v>0</v>
      </c>
      <c r="N3" s="5"/>
      <c r="O3" s="20">
        <f>P3-N3</f>
        <v>0</v>
      </c>
      <c r="P3" s="6"/>
      <c r="Q3" s="20">
        <f>R3-P3</f>
        <v>0</v>
      </c>
      <c r="R3" s="6"/>
      <c r="S3" s="21">
        <f>(R3-L3)+T3</f>
        <v>0</v>
      </c>
      <c r="T3" s="6"/>
    </row>
    <row r="4" spans="1:20">
      <c r="B4" s="15"/>
      <c r="C4" s="23"/>
      <c r="D4" s="23"/>
      <c r="E4" s="23"/>
      <c r="F4" s="23"/>
      <c r="G4" s="24"/>
      <c r="H4" s="23"/>
      <c r="I4" s="1"/>
      <c r="L4" s="5"/>
      <c r="M4" s="20">
        <f t="shared" ref="M4:M15" si="0">N4-L4</f>
        <v>0</v>
      </c>
      <c r="N4" s="5"/>
      <c r="O4" s="20">
        <f t="shared" ref="O4:O15" si="1">P4-N4</f>
        <v>0</v>
      </c>
      <c r="P4" s="6"/>
      <c r="Q4" s="20">
        <f t="shared" ref="Q4:Q15" si="2">R4-P4</f>
        <v>0</v>
      </c>
      <c r="R4" s="6"/>
      <c r="S4" s="21">
        <f t="shared" ref="S4:S15" si="3">(R4-L4)+T4</f>
        <v>0</v>
      </c>
      <c r="T4" s="7"/>
    </row>
    <row r="5" spans="1:20">
      <c r="I5" s="1"/>
      <c r="L5" s="5"/>
      <c r="M5" s="20">
        <f t="shared" si="0"/>
        <v>0</v>
      </c>
      <c r="N5" s="5"/>
      <c r="O5" s="20">
        <f t="shared" si="1"/>
        <v>0</v>
      </c>
      <c r="P5" s="6"/>
      <c r="Q5" s="20">
        <f t="shared" si="2"/>
        <v>0</v>
      </c>
      <c r="R5" s="6"/>
      <c r="S5" s="21">
        <f t="shared" si="3"/>
        <v>0</v>
      </c>
      <c r="T5" s="6"/>
    </row>
    <row r="6" spans="1:20">
      <c r="I6" s="1"/>
      <c r="L6" s="5"/>
      <c r="M6" s="20">
        <f t="shared" si="0"/>
        <v>0</v>
      </c>
      <c r="N6" s="5"/>
      <c r="O6" s="20">
        <f t="shared" si="1"/>
        <v>0</v>
      </c>
      <c r="P6" s="6"/>
      <c r="Q6" s="20">
        <f t="shared" si="2"/>
        <v>0</v>
      </c>
      <c r="R6" s="6"/>
      <c r="S6" s="21">
        <f t="shared" si="3"/>
        <v>0</v>
      </c>
      <c r="T6" s="7"/>
    </row>
    <row r="7" spans="1:20">
      <c r="I7" s="1"/>
      <c r="L7" s="5"/>
      <c r="M7" s="20">
        <f t="shared" si="0"/>
        <v>0</v>
      </c>
      <c r="N7" s="5"/>
      <c r="O7" s="20">
        <f t="shared" si="1"/>
        <v>0</v>
      </c>
      <c r="P7" s="6"/>
      <c r="Q7" s="20">
        <f t="shared" si="2"/>
        <v>0</v>
      </c>
      <c r="R7" s="6"/>
      <c r="S7" s="21">
        <f t="shared" si="3"/>
        <v>0</v>
      </c>
      <c r="T7" s="6"/>
    </row>
    <row r="8" spans="1:20">
      <c r="I8" s="1"/>
      <c r="L8" s="5"/>
      <c r="M8" s="20">
        <f t="shared" si="0"/>
        <v>0</v>
      </c>
      <c r="N8" s="5"/>
      <c r="O8" s="20">
        <f t="shared" si="1"/>
        <v>0</v>
      </c>
      <c r="P8" s="6"/>
      <c r="Q8" s="20">
        <f t="shared" si="2"/>
        <v>0</v>
      </c>
      <c r="R8" s="6"/>
      <c r="S8" s="21">
        <f t="shared" si="3"/>
        <v>0</v>
      </c>
      <c r="T8" s="7"/>
    </row>
    <row r="9" spans="1:20">
      <c r="I9" s="1"/>
      <c r="L9" s="5"/>
      <c r="M9" s="20">
        <f t="shared" si="0"/>
        <v>0</v>
      </c>
      <c r="N9" s="5"/>
      <c r="O9" s="20">
        <f t="shared" si="1"/>
        <v>0</v>
      </c>
      <c r="P9" s="6"/>
      <c r="Q9" s="20">
        <f t="shared" si="2"/>
        <v>0</v>
      </c>
      <c r="R9" s="6"/>
      <c r="S9" s="21">
        <f t="shared" si="3"/>
        <v>0</v>
      </c>
      <c r="T9" s="6"/>
    </row>
    <row r="10" spans="1:20">
      <c r="I10" s="1"/>
      <c r="L10" s="5"/>
      <c r="M10" s="20">
        <f t="shared" si="0"/>
        <v>0</v>
      </c>
      <c r="N10" s="5"/>
      <c r="O10" s="20">
        <f t="shared" si="1"/>
        <v>0</v>
      </c>
      <c r="P10" s="6"/>
      <c r="Q10" s="20">
        <f t="shared" si="2"/>
        <v>0</v>
      </c>
      <c r="R10" s="6"/>
      <c r="S10" s="21">
        <f t="shared" si="3"/>
        <v>0</v>
      </c>
      <c r="T10" s="7"/>
    </row>
    <row r="11" spans="1:20">
      <c r="I11" s="1"/>
      <c r="L11" s="5"/>
      <c r="M11" s="20">
        <f t="shared" si="0"/>
        <v>0</v>
      </c>
      <c r="N11" s="5"/>
      <c r="O11" s="20">
        <f t="shared" si="1"/>
        <v>0</v>
      </c>
      <c r="P11" s="6"/>
      <c r="Q11" s="20">
        <f t="shared" si="2"/>
        <v>0</v>
      </c>
      <c r="R11" s="6"/>
      <c r="S11" s="21">
        <f t="shared" si="3"/>
        <v>0</v>
      </c>
      <c r="T11" s="6"/>
    </row>
    <row r="12" spans="1:20">
      <c r="I12" s="1"/>
      <c r="L12" s="5"/>
      <c r="M12" s="20">
        <f t="shared" si="0"/>
        <v>0</v>
      </c>
      <c r="N12" s="5"/>
      <c r="O12" s="20">
        <f t="shared" si="1"/>
        <v>0</v>
      </c>
      <c r="P12" s="6"/>
      <c r="Q12" s="20">
        <f t="shared" si="2"/>
        <v>0</v>
      </c>
      <c r="R12" s="6"/>
      <c r="S12" s="21">
        <f t="shared" si="3"/>
        <v>0</v>
      </c>
      <c r="T12" s="7"/>
    </row>
    <row r="13" spans="1:20">
      <c r="I13" s="1"/>
      <c r="L13" s="5"/>
      <c r="M13" s="20">
        <f t="shared" si="0"/>
        <v>0</v>
      </c>
      <c r="N13" s="5"/>
      <c r="O13" s="20">
        <f t="shared" si="1"/>
        <v>0</v>
      </c>
      <c r="P13" s="6"/>
      <c r="Q13" s="20">
        <f t="shared" si="2"/>
        <v>0</v>
      </c>
      <c r="R13" s="6"/>
      <c r="S13" s="21">
        <f t="shared" si="3"/>
        <v>0</v>
      </c>
      <c r="T13" s="6"/>
    </row>
    <row r="14" spans="1:20">
      <c r="I14" s="1"/>
      <c r="L14" s="5"/>
      <c r="M14" s="20">
        <f t="shared" si="0"/>
        <v>0</v>
      </c>
      <c r="N14" s="5"/>
      <c r="O14" s="20">
        <f t="shared" si="1"/>
        <v>0</v>
      </c>
      <c r="P14" s="6"/>
      <c r="Q14" s="20">
        <f t="shared" si="2"/>
        <v>0</v>
      </c>
      <c r="R14" s="6"/>
      <c r="S14" s="21">
        <f t="shared" si="3"/>
        <v>0</v>
      </c>
      <c r="T14" s="7"/>
    </row>
    <row r="15" spans="1:20">
      <c r="L15" s="5"/>
      <c r="M15" s="20">
        <f t="shared" si="0"/>
        <v>0</v>
      </c>
      <c r="N15" s="5"/>
      <c r="O15" s="20">
        <f t="shared" si="1"/>
        <v>0</v>
      </c>
      <c r="P15" s="6"/>
      <c r="Q15" s="20">
        <f t="shared" si="2"/>
        <v>0</v>
      </c>
      <c r="R15" s="6"/>
      <c r="S15" s="21">
        <f t="shared" si="3"/>
        <v>0</v>
      </c>
      <c r="T15" s="6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sheetProtection selectLockedCells="1" sort="0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sqref="A1:K1"/>
    </sheetView>
  </sheetViews>
  <sheetFormatPr defaultRowHeight="15"/>
  <cols>
    <col min="1" max="2" width="8.28515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8.85546875" style="3" bestFit="1" customWidth="1"/>
    <col min="8" max="8" width="16.140625" style="3" bestFit="1" customWidth="1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5.140625" style="3" bestFit="1" customWidth="1"/>
    <col min="13" max="13" width="8.140625" style="10" bestFit="1" customWidth="1"/>
    <col min="14" max="14" width="7.7109375" style="3" bestFit="1" customWidth="1"/>
    <col min="15" max="15" width="8.85546875" style="10" bestFit="1" customWidth="1"/>
    <col min="16" max="16" width="7.7109375" style="3" bestFit="1" customWidth="1"/>
    <col min="17" max="17" width="8.85546875" style="10" bestFit="1" customWidth="1"/>
    <col min="18" max="18" width="5.57031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B3" s="15"/>
      <c r="C3" s="23"/>
      <c r="D3" s="23"/>
      <c r="E3" s="23"/>
      <c r="F3" s="23"/>
      <c r="G3" s="23"/>
      <c r="H3" s="23"/>
      <c r="I3" s="1"/>
      <c r="L3" s="5"/>
      <c r="M3" s="20">
        <f>N3-L3</f>
        <v>0</v>
      </c>
      <c r="N3" s="5"/>
      <c r="O3" s="20">
        <f>P3-N3</f>
        <v>0</v>
      </c>
      <c r="P3" s="6"/>
      <c r="Q3" s="20">
        <f>R3-P3</f>
        <v>0</v>
      </c>
      <c r="R3" s="6"/>
      <c r="S3" s="21">
        <f>(R3-L3)+T3</f>
        <v>0</v>
      </c>
      <c r="T3" s="6"/>
    </row>
    <row r="4" spans="1:20">
      <c r="B4" s="15"/>
      <c r="C4" s="23"/>
      <c r="D4" s="23"/>
      <c r="E4" s="23"/>
      <c r="F4" s="23"/>
      <c r="G4" s="24"/>
      <c r="H4" s="23"/>
      <c r="I4" s="1"/>
      <c r="L4" s="5"/>
      <c r="M4" s="20">
        <f t="shared" ref="M4:M15" si="0">N4-L4</f>
        <v>0</v>
      </c>
      <c r="N4" s="5"/>
      <c r="O4" s="20">
        <f t="shared" ref="O4:O15" si="1">P4-N4</f>
        <v>0</v>
      </c>
      <c r="P4" s="6"/>
      <c r="Q4" s="20">
        <f t="shared" ref="Q4:Q15" si="2">R4-P4</f>
        <v>0</v>
      </c>
      <c r="R4" s="6"/>
      <c r="S4" s="21">
        <f t="shared" ref="S4:S15" si="3">(R4-L4)+T4</f>
        <v>0</v>
      </c>
      <c r="T4" s="7"/>
    </row>
    <row r="5" spans="1:20">
      <c r="I5" s="1"/>
      <c r="L5" s="5"/>
      <c r="M5" s="20">
        <f t="shared" si="0"/>
        <v>0</v>
      </c>
      <c r="N5" s="5"/>
      <c r="O5" s="20">
        <f t="shared" si="1"/>
        <v>0</v>
      </c>
      <c r="P5" s="6"/>
      <c r="Q5" s="20">
        <f t="shared" si="2"/>
        <v>0</v>
      </c>
      <c r="R5" s="6"/>
      <c r="S5" s="21">
        <f t="shared" si="3"/>
        <v>0</v>
      </c>
      <c r="T5" s="6"/>
    </row>
    <row r="6" spans="1:20">
      <c r="I6" s="1"/>
      <c r="L6" s="5"/>
      <c r="M6" s="20">
        <f t="shared" si="0"/>
        <v>0</v>
      </c>
      <c r="N6" s="5"/>
      <c r="O6" s="20">
        <f t="shared" si="1"/>
        <v>0</v>
      </c>
      <c r="P6" s="6"/>
      <c r="Q6" s="20">
        <f t="shared" si="2"/>
        <v>0</v>
      </c>
      <c r="R6" s="6"/>
      <c r="S6" s="21">
        <f t="shared" si="3"/>
        <v>0</v>
      </c>
      <c r="T6" s="7"/>
    </row>
    <row r="7" spans="1:20">
      <c r="I7" s="1"/>
      <c r="L7" s="5"/>
      <c r="M7" s="20">
        <f t="shared" si="0"/>
        <v>0</v>
      </c>
      <c r="N7" s="5"/>
      <c r="O7" s="20">
        <f t="shared" si="1"/>
        <v>0</v>
      </c>
      <c r="P7" s="6"/>
      <c r="Q7" s="20">
        <f t="shared" si="2"/>
        <v>0</v>
      </c>
      <c r="R7" s="6"/>
      <c r="S7" s="21">
        <f t="shared" si="3"/>
        <v>0</v>
      </c>
      <c r="T7" s="6"/>
    </row>
    <row r="8" spans="1:20">
      <c r="I8" s="1"/>
      <c r="L8" s="5"/>
      <c r="M8" s="20">
        <f t="shared" si="0"/>
        <v>0</v>
      </c>
      <c r="N8" s="5"/>
      <c r="O8" s="20">
        <f t="shared" si="1"/>
        <v>0</v>
      </c>
      <c r="P8" s="6"/>
      <c r="Q8" s="20">
        <f t="shared" si="2"/>
        <v>0</v>
      </c>
      <c r="R8" s="6"/>
      <c r="S8" s="21">
        <f t="shared" si="3"/>
        <v>0</v>
      </c>
      <c r="T8" s="7"/>
    </row>
    <row r="9" spans="1:20">
      <c r="I9" s="1"/>
      <c r="L9" s="5"/>
      <c r="M9" s="20">
        <f t="shared" si="0"/>
        <v>0</v>
      </c>
      <c r="N9" s="5"/>
      <c r="O9" s="20">
        <f t="shared" si="1"/>
        <v>0</v>
      </c>
      <c r="P9" s="6"/>
      <c r="Q9" s="20">
        <f t="shared" si="2"/>
        <v>0</v>
      </c>
      <c r="R9" s="6"/>
      <c r="S9" s="21">
        <f t="shared" si="3"/>
        <v>0</v>
      </c>
      <c r="T9" s="6"/>
    </row>
    <row r="10" spans="1:20">
      <c r="I10" s="1"/>
      <c r="L10" s="5"/>
      <c r="M10" s="20">
        <f t="shared" si="0"/>
        <v>0</v>
      </c>
      <c r="N10" s="5"/>
      <c r="O10" s="20">
        <f t="shared" si="1"/>
        <v>0</v>
      </c>
      <c r="P10" s="6"/>
      <c r="Q10" s="20">
        <f t="shared" si="2"/>
        <v>0</v>
      </c>
      <c r="R10" s="6"/>
      <c r="S10" s="21">
        <f t="shared" si="3"/>
        <v>0</v>
      </c>
      <c r="T10" s="7"/>
    </row>
    <row r="11" spans="1:20">
      <c r="I11" s="1"/>
      <c r="L11" s="5"/>
      <c r="M11" s="20">
        <f t="shared" si="0"/>
        <v>0</v>
      </c>
      <c r="N11" s="5"/>
      <c r="O11" s="20">
        <f t="shared" si="1"/>
        <v>0</v>
      </c>
      <c r="P11" s="6"/>
      <c r="Q11" s="20">
        <f t="shared" si="2"/>
        <v>0</v>
      </c>
      <c r="R11" s="6"/>
      <c r="S11" s="21">
        <f t="shared" si="3"/>
        <v>0</v>
      </c>
      <c r="T11" s="6"/>
    </row>
    <row r="12" spans="1:20">
      <c r="I12" s="1"/>
      <c r="L12" s="5"/>
      <c r="M12" s="20">
        <f t="shared" si="0"/>
        <v>0</v>
      </c>
      <c r="N12" s="5"/>
      <c r="O12" s="20">
        <f t="shared" si="1"/>
        <v>0</v>
      </c>
      <c r="P12" s="6"/>
      <c r="Q12" s="20">
        <f t="shared" si="2"/>
        <v>0</v>
      </c>
      <c r="R12" s="6"/>
      <c r="S12" s="21">
        <f t="shared" si="3"/>
        <v>0</v>
      </c>
      <c r="T12" s="7"/>
    </row>
    <row r="13" spans="1:20">
      <c r="I13" s="1"/>
      <c r="L13" s="5"/>
      <c r="M13" s="20">
        <f t="shared" si="0"/>
        <v>0</v>
      </c>
      <c r="N13" s="5"/>
      <c r="O13" s="20">
        <f t="shared" si="1"/>
        <v>0</v>
      </c>
      <c r="P13" s="6"/>
      <c r="Q13" s="20">
        <f t="shared" si="2"/>
        <v>0</v>
      </c>
      <c r="R13" s="6"/>
      <c r="S13" s="21">
        <f t="shared" si="3"/>
        <v>0</v>
      </c>
      <c r="T13" s="6"/>
    </row>
    <row r="14" spans="1:20">
      <c r="I14" s="1"/>
      <c r="L14" s="5"/>
      <c r="M14" s="20">
        <f t="shared" si="0"/>
        <v>0</v>
      </c>
      <c r="N14" s="5"/>
      <c r="O14" s="20">
        <f t="shared" si="1"/>
        <v>0</v>
      </c>
      <c r="P14" s="6"/>
      <c r="Q14" s="20">
        <f t="shared" si="2"/>
        <v>0</v>
      </c>
      <c r="R14" s="6"/>
      <c r="S14" s="21">
        <f t="shared" si="3"/>
        <v>0</v>
      </c>
      <c r="T14" s="7"/>
    </row>
    <row r="15" spans="1:20">
      <c r="L15" s="5"/>
      <c r="M15" s="20">
        <f t="shared" si="0"/>
        <v>0</v>
      </c>
      <c r="N15" s="5"/>
      <c r="O15" s="20">
        <f t="shared" si="1"/>
        <v>0</v>
      </c>
      <c r="P15" s="6"/>
      <c r="Q15" s="20">
        <f t="shared" si="2"/>
        <v>0</v>
      </c>
      <c r="R15" s="6"/>
      <c r="S15" s="21">
        <f t="shared" si="3"/>
        <v>0</v>
      </c>
      <c r="T15" s="6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sheetProtection selectLockedCells="1" sort="0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I5" sqref="I5"/>
    </sheetView>
  </sheetViews>
  <sheetFormatPr defaultRowHeight="15"/>
  <cols>
    <col min="1" max="2" width="8.28515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8.85546875" style="3" bestFit="1" customWidth="1"/>
    <col min="8" max="8" width="9.140625" style="3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8.140625" style="3" bestFit="1" customWidth="1"/>
    <col min="13" max="13" width="8.140625" style="10" bestFit="1" customWidth="1"/>
    <col min="14" max="14" width="8.140625" style="3" bestFit="1" customWidth="1"/>
    <col min="15" max="15" width="8.85546875" style="10" bestFit="1" customWidth="1"/>
    <col min="16" max="16" width="8.140625" style="3" bestFit="1" customWidth="1"/>
    <col min="17" max="17" width="8.85546875" style="10" bestFit="1" customWidth="1"/>
    <col min="18" max="18" width="8.1406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9"/>
      <c r="B3" s="29">
        <v>2</v>
      </c>
      <c r="C3" s="30"/>
      <c r="D3" s="30" t="s">
        <v>43</v>
      </c>
      <c r="E3" s="30" t="s">
        <v>78</v>
      </c>
      <c r="F3" s="30" t="s">
        <v>82</v>
      </c>
      <c r="G3" s="30" t="s">
        <v>83</v>
      </c>
      <c r="H3" s="30"/>
      <c r="I3" s="1">
        <f>S3</f>
        <v>6.2789351851851846E-2</v>
      </c>
      <c r="J3" s="3">
        <v>1</v>
      </c>
      <c r="K3" s="3">
        <v>1</v>
      </c>
      <c r="L3" s="5">
        <v>0</v>
      </c>
      <c r="M3" s="20">
        <f>N3-L3</f>
        <v>1.7766203703703704E-2</v>
      </c>
      <c r="N3" s="5">
        <v>1.7766203703703704E-2</v>
      </c>
      <c r="O3" s="20">
        <f>P3-N3</f>
        <v>3.3703703703703694E-2</v>
      </c>
      <c r="P3" s="6">
        <v>5.1469907407407402E-2</v>
      </c>
      <c r="Q3" s="20">
        <f>R3-P3</f>
        <v>1.1319444444444444E-2</v>
      </c>
      <c r="R3" s="6">
        <v>6.2789351851851846E-2</v>
      </c>
      <c r="S3" s="21">
        <f>(R3-L3)+T3</f>
        <v>6.2789351851851846E-2</v>
      </c>
      <c r="T3" s="7"/>
    </row>
    <row r="4" spans="1:20">
      <c r="A4" s="29"/>
      <c r="B4" s="29">
        <v>1</v>
      </c>
      <c r="C4" s="30"/>
      <c r="D4" s="30" t="s">
        <v>43</v>
      </c>
      <c r="E4" s="30" t="s">
        <v>78</v>
      </c>
      <c r="F4" s="30" t="s">
        <v>79</v>
      </c>
      <c r="G4" s="30" t="s">
        <v>80</v>
      </c>
      <c r="H4" s="30" t="s">
        <v>81</v>
      </c>
      <c r="I4" s="1">
        <f>S4</f>
        <v>7.72337962962963E-2</v>
      </c>
      <c r="J4" s="3">
        <v>1</v>
      </c>
      <c r="K4" s="3">
        <v>2</v>
      </c>
      <c r="L4" s="5">
        <v>0</v>
      </c>
      <c r="M4" s="20">
        <f>N4-L4</f>
        <v>1.9282407407407408E-2</v>
      </c>
      <c r="N4" s="5">
        <v>1.9282407407407408E-2</v>
      </c>
      <c r="O4" s="20">
        <f>P4-N4</f>
        <v>4.4166666666666667E-2</v>
      </c>
      <c r="P4" s="6">
        <v>6.3449074074074074E-2</v>
      </c>
      <c r="Q4" s="20">
        <f>R4-P4</f>
        <v>1.3784722222222226E-2</v>
      </c>
      <c r="R4" s="6">
        <v>7.72337962962963E-2</v>
      </c>
      <c r="S4" s="21">
        <f>(R4-L4)+T4</f>
        <v>7.72337962962963E-2</v>
      </c>
      <c r="T4" s="6"/>
    </row>
    <row r="5" spans="1:20">
      <c r="A5" s="29"/>
      <c r="B5" s="29">
        <v>3</v>
      </c>
      <c r="C5" s="30"/>
      <c r="D5" s="30" t="s">
        <v>43</v>
      </c>
      <c r="E5" s="30" t="s">
        <v>78</v>
      </c>
      <c r="F5" s="30" t="s">
        <v>84</v>
      </c>
      <c r="G5" s="30" t="s">
        <v>85</v>
      </c>
      <c r="H5" s="30"/>
      <c r="I5" s="1">
        <f>S5</f>
        <v>8.4398148148148153E-2</v>
      </c>
      <c r="J5" s="3">
        <v>1</v>
      </c>
      <c r="K5" s="3">
        <v>3</v>
      </c>
      <c r="L5" s="5">
        <v>0</v>
      </c>
      <c r="M5" s="20">
        <f>N5-L5</f>
        <v>2.431712962962963E-2</v>
      </c>
      <c r="N5" s="5">
        <v>2.431712962962963E-2</v>
      </c>
      <c r="O5" s="20">
        <f>P5-N5</f>
        <v>4.3599537037037034E-2</v>
      </c>
      <c r="P5" s="6">
        <v>6.7916666666666667E-2</v>
      </c>
      <c r="Q5" s="20">
        <f>R5-P5</f>
        <v>1.6481481481481486E-2</v>
      </c>
      <c r="R5" s="6">
        <v>8.4398148148148153E-2</v>
      </c>
      <c r="S5" s="21">
        <f>(R5-L5)+T5</f>
        <v>8.4398148148148153E-2</v>
      </c>
      <c r="T5" s="6"/>
    </row>
    <row r="6" spans="1:20">
      <c r="A6" s="28"/>
      <c r="B6" s="29">
        <v>71</v>
      </c>
      <c r="C6" s="30"/>
      <c r="D6" s="30" t="s">
        <v>43</v>
      </c>
      <c r="E6" s="30" t="s">
        <v>88</v>
      </c>
      <c r="F6" s="30" t="s">
        <v>243</v>
      </c>
      <c r="G6" s="30" t="s">
        <v>244</v>
      </c>
      <c r="H6" s="30"/>
      <c r="I6" s="1">
        <f>S6</f>
        <v>9.0509259259259248E-2</v>
      </c>
      <c r="J6" s="3">
        <v>1</v>
      </c>
      <c r="K6" s="3">
        <v>1</v>
      </c>
      <c r="L6" s="5">
        <v>0</v>
      </c>
      <c r="M6" s="20">
        <f>N6-L6</f>
        <v>2.3333333333333334E-2</v>
      </c>
      <c r="N6" s="36">
        <v>2.3333333333333334E-2</v>
      </c>
      <c r="O6" s="20">
        <f>P6-N6</f>
        <v>4.9259259259259267E-2</v>
      </c>
      <c r="P6" s="37">
        <v>7.2592592592592597E-2</v>
      </c>
      <c r="Q6" s="20">
        <f>R6-P6</f>
        <v>1.791666666666665E-2</v>
      </c>
      <c r="R6" s="37">
        <v>9.0509259259259248E-2</v>
      </c>
      <c r="S6" s="21">
        <f>(R6-L6)+T6</f>
        <v>9.0509259259259248E-2</v>
      </c>
      <c r="T6" s="7"/>
    </row>
    <row r="7" spans="1:20">
      <c r="I7" s="1"/>
      <c r="L7" s="5"/>
      <c r="M7" s="35"/>
      <c r="N7" s="36"/>
      <c r="O7" s="35"/>
      <c r="P7" s="37"/>
      <c r="Q7" s="35"/>
      <c r="R7" s="37"/>
      <c r="S7" s="38"/>
      <c r="T7" s="6"/>
    </row>
    <row r="8" spans="1:20">
      <c r="I8" s="1"/>
      <c r="L8" s="5"/>
      <c r="M8" s="35"/>
      <c r="N8" s="36"/>
      <c r="O8" s="35"/>
      <c r="P8" s="37"/>
      <c r="Q8" s="35"/>
      <c r="R8" s="37"/>
      <c r="S8" s="38"/>
      <c r="T8" s="7"/>
    </row>
    <row r="9" spans="1:20">
      <c r="I9" s="1"/>
      <c r="L9" s="5"/>
      <c r="M9" s="35"/>
      <c r="N9" s="36"/>
      <c r="O9" s="35"/>
      <c r="P9" s="37"/>
      <c r="Q9" s="35"/>
      <c r="R9" s="37"/>
      <c r="S9" s="38"/>
      <c r="T9" s="6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6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6"/>
    </row>
    <row r="14" spans="1:20">
      <c r="I14" s="1"/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L15" s="5"/>
      <c r="M15" s="35"/>
      <c r="N15" s="36"/>
      <c r="O15" s="35"/>
      <c r="P15" s="37"/>
      <c r="Q15" s="35"/>
      <c r="R15" s="37"/>
      <c r="S15" s="38"/>
      <c r="T15" s="6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sheetProtection selectLockedCells="1" sort="0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T19"/>
  <sheetViews>
    <sheetView workbookViewId="0">
      <selection activeCell="K8" sqref="K8"/>
    </sheetView>
  </sheetViews>
  <sheetFormatPr defaultRowHeight="15"/>
  <cols>
    <col min="1" max="2" width="8.28515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5.28515625" style="3" bestFit="1" customWidth="1"/>
    <col min="7" max="7" width="9.85546875" style="3" bestFit="1" customWidth="1"/>
    <col min="8" max="8" width="18.140625" style="3" bestFit="1" customWidth="1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8.140625" style="3" bestFit="1" customWidth="1"/>
    <col min="13" max="13" width="8.140625" style="10" bestFit="1" customWidth="1"/>
    <col min="14" max="14" width="8.140625" style="3" bestFit="1" customWidth="1"/>
    <col min="15" max="15" width="8.85546875" style="10" bestFit="1" customWidth="1"/>
    <col min="16" max="16" width="8.140625" style="3" bestFit="1" customWidth="1"/>
    <col min="17" max="17" width="8.85546875" style="10" bestFit="1" customWidth="1"/>
    <col min="18" max="18" width="8.1406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9"/>
      <c r="B3" s="29">
        <v>8</v>
      </c>
      <c r="C3" s="30"/>
      <c r="D3" s="30" t="s">
        <v>32</v>
      </c>
      <c r="E3" s="30" t="s">
        <v>78</v>
      </c>
      <c r="F3" s="30" t="s">
        <v>70</v>
      </c>
      <c r="G3" s="30" t="s">
        <v>95</v>
      </c>
      <c r="H3" s="30" t="s">
        <v>96</v>
      </c>
      <c r="I3" s="1">
        <f>S3</f>
        <v>7.8055555555555559E-2</v>
      </c>
      <c r="J3" s="3">
        <v>1</v>
      </c>
      <c r="K3" s="3">
        <v>1</v>
      </c>
      <c r="L3" s="5">
        <v>0</v>
      </c>
      <c r="M3" s="20">
        <f>N3-L3</f>
        <v>2.0081018518518519E-2</v>
      </c>
      <c r="N3" s="5">
        <v>2.0081018518518519E-2</v>
      </c>
      <c r="O3" s="20">
        <f>P3-N3</f>
        <v>4.5428240740740748E-2</v>
      </c>
      <c r="P3" s="6">
        <v>6.5509259259259267E-2</v>
      </c>
      <c r="Q3" s="20">
        <f>R3-P3</f>
        <v>1.2546296296296292E-2</v>
      </c>
      <c r="R3" s="6">
        <v>7.8055555555555559E-2</v>
      </c>
      <c r="S3" s="21">
        <f>(R3-L3)+T3</f>
        <v>7.8055555555555559E-2</v>
      </c>
      <c r="T3" s="6"/>
    </row>
    <row r="4" spans="1:20">
      <c r="A4" s="29"/>
      <c r="B4" s="29">
        <v>5</v>
      </c>
      <c r="C4" s="30"/>
      <c r="D4" s="30" t="s">
        <v>32</v>
      </c>
      <c r="E4" s="30" t="s">
        <v>88</v>
      </c>
      <c r="F4" s="30" t="s">
        <v>90</v>
      </c>
      <c r="G4" s="30" t="s">
        <v>15</v>
      </c>
      <c r="H4" s="30"/>
      <c r="I4" s="1">
        <f>S4</f>
        <v>7.9432870370370376E-2</v>
      </c>
      <c r="J4" s="3">
        <v>2</v>
      </c>
      <c r="K4" s="3">
        <v>1</v>
      </c>
      <c r="L4" s="5">
        <v>0</v>
      </c>
      <c r="M4" s="20">
        <f>N4-L4</f>
        <v>2.0034722222222221E-2</v>
      </c>
      <c r="N4" s="5">
        <v>2.0034722222222221E-2</v>
      </c>
      <c r="O4" s="20">
        <f>P4-N4</f>
        <v>4.7037037037037044E-2</v>
      </c>
      <c r="P4" s="6">
        <v>6.7071759259259262E-2</v>
      </c>
      <c r="Q4" s="20">
        <f>R4-P4</f>
        <v>1.2361111111111114E-2</v>
      </c>
      <c r="R4" s="6">
        <v>7.9432870370370376E-2</v>
      </c>
      <c r="S4" s="21">
        <f>(R4-L4)+T4</f>
        <v>7.9432870370370376E-2</v>
      </c>
      <c r="T4" s="7"/>
    </row>
    <row r="5" spans="1:20">
      <c r="A5" s="29"/>
      <c r="B5" s="29">
        <v>4</v>
      </c>
      <c r="C5" s="30"/>
      <c r="D5" s="30" t="s">
        <v>32</v>
      </c>
      <c r="E5" s="30" t="s">
        <v>88</v>
      </c>
      <c r="F5" s="30" t="s">
        <v>60</v>
      </c>
      <c r="G5" s="30" t="s">
        <v>89</v>
      </c>
      <c r="H5" s="30"/>
      <c r="I5" s="1">
        <f>S5</f>
        <v>8.3483796296296306E-2</v>
      </c>
      <c r="J5" s="3">
        <v>3</v>
      </c>
      <c r="K5" s="3">
        <v>2</v>
      </c>
      <c r="L5" s="5">
        <v>0</v>
      </c>
      <c r="M5" s="20">
        <f>N5-L5</f>
        <v>2.1273148148148149E-2</v>
      </c>
      <c r="N5" s="5">
        <v>2.1273148148148149E-2</v>
      </c>
      <c r="O5" s="20">
        <f>P5-N5</f>
        <v>4.8136574074074082E-2</v>
      </c>
      <c r="P5" s="6">
        <v>6.9409722222222234E-2</v>
      </c>
      <c r="Q5" s="20">
        <f>R5-P5</f>
        <v>1.4074074074074072E-2</v>
      </c>
      <c r="R5" s="6">
        <v>8.3483796296296306E-2</v>
      </c>
      <c r="S5" s="21">
        <f>(R5-L5)+T5</f>
        <v>8.3483796296296306E-2</v>
      </c>
      <c r="T5" s="6"/>
    </row>
    <row r="6" spans="1:20">
      <c r="A6" s="29"/>
      <c r="B6" s="29">
        <v>7</v>
      </c>
      <c r="C6" s="30"/>
      <c r="D6" s="30" t="s">
        <v>32</v>
      </c>
      <c r="E6" s="30" t="s">
        <v>88</v>
      </c>
      <c r="F6" s="30" t="s">
        <v>93</v>
      </c>
      <c r="G6" s="30" t="s">
        <v>94</v>
      </c>
      <c r="H6" s="30"/>
      <c r="I6" s="1">
        <f>S6</f>
        <v>8.8564814814814818E-2</v>
      </c>
      <c r="J6" s="3">
        <v>4</v>
      </c>
      <c r="K6" s="3">
        <v>3</v>
      </c>
      <c r="L6" s="5">
        <v>0</v>
      </c>
      <c r="M6" s="20">
        <f>N6-L6</f>
        <v>2.494212962962963E-2</v>
      </c>
      <c r="N6" s="5">
        <v>2.494212962962963E-2</v>
      </c>
      <c r="O6" s="20">
        <f>P6-N6</f>
        <v>4.8032407407407399E-2</v>
      </c>
      <c r="P6" s="6">
        <v>7.2974537037037032E-2</v>
      </c>
      <c r="Q6" s="20">
        <f>R6-P6</f>
        <v>1.5590277777777786E-2</v>
      </c>
      <c r="R6" s="6">
        <v>8.8564814814814818E-2</v>
      </c>
      <c r="S6" s="21">
        <f>(R6-L6)+T6</f>
        <v>8.8564814814814818E-2</v>
      </c>
      <c r="T6" s="7"/>
    </row>
    <row r="7" spans="1:20">
      <c r="A7" s="29"/>
      <c r="B7" s="29">
        <v>6</v>
      </c>
      <c r="C7" s="30"/>
      <c r="D7" s="30" t="s">
        <v>32</v>
      </c>
      <c r="E7" s="30" t="s">
        <v>88</v>
      </c>
      <c r="F7" s="30" t="s">
        <v>91</v>
      </c>
      <c r="G7" s="30" t="s">
        <v>92</v>
      </c>
      <c r="H7" s="30"/>
      <c r="I7" s="1">
        <f>S7</f>
        <v>9.0069444444444438E-2</v>
      </c>
      <c r="J7" s="3">
        <v>5</v>
      </c>
      <c r="K7" s="3">
        <v>4</v>
      </c>
      <c r="L7" s="5">
        <v>0</v>
      </c>
      <c r="M7" s="20">
        <f>N7-L7</f>
        <v>2.4166666666666666E-2</v>
      </c>
      <c r="N7" s="5">
        <v>2.4166666666666666E-2</v>
      </c>
      <c r="O7" s="20">
        <f>P7-N7</f>
        <v>4.9884259259259253E-2</v>
      </c>
      <c r="P7" s="6">
        <v>7.4050925925925923E-2</v>
      </c>
      <c r="Q7" s="20">
        <f>R7-P7</f>
        <v>1.6018518518518515E-2</v>
      </c>
      <c r="R7" s="6">
        <v>9.0069444444444438E-2</v>
      </c>
      <c r="S7" s="21">
        <f>(R7-L7)+T7</f>
        <v>9.0069444444444438E-2</v>
      </c>
      <c r="T7" s="6"/>
    </row>
    <row r="8" spans="1:20">
      <c r="I8" s="1"/>
      <c r="L8" s="5"/>
      <c r="M8" s="35"/>
      <c r="N8" s="36"/>
      <c r="O8" s="35"/>
      <c r="P8" s="37"/>
      <c r="Q8" s="35"/>
      <c r="R8" s="37"/>
      <c r="S8" s="38"/>
      <c r="T8" s="7"/>
    </row>
    <row r="9" spans="1:20">
      <c r="I9" s="1"/>
      <c r="L9" s="5"/>
      <c r="M9" s="35"/>
      <c r="N9" s="36"/>
      <c r="O9" s="35"/>
      <c r="P9" s="37"/>
      <c r="Q9" s="35"/>
      <c r="R9" s="37"/>
      <c r="S9" s="38"/>
      <c r="T9" s="6"/>
    </row>
    <row r="10" spans="1:20">
      <c r="I10" s="1"/>
      <c r="L10" s="5"/>
      <c r="M10" s="35"/>
      <c r="N10" s="36"/>
      <c r="O10" s="35"/>
      <c r="P10" s="37"/>
      <c r="Q10" s="35"/>
      <c r="R10" s="37"/>
      <c r="S10" s="38"/>
      <c r="T10" s="7"/>
    </row>
    <row r="11" spans="1:20">
      <c r="I11" s="1"/>
      <c r="L11" s="5"/>
      <c r="M11" s="35"/>
      <c r="N11" s="36"/>
      <c r="O11" s="35"/>
      <c r="P11" s="37"/>
      <c r="Q11" s="35"/>
      <c r="R11" s="37"/>
      <c r="S11" s="38"/>
      <c r="T11" s="6"/>
    </row>
    <row r="12" spans="1:20">
      <c r="I12" s="1"/>
      <c r="L12" s="5"/>
      <c r="M12" s="35"/>
      <c r="N12" s="36"/>
      <c r="O12" s="35"/>
      <c r="P12" s="37"/>
      <c r="Q12" s="35"/>
      <c r="R12" s="37"/>
      <c r="S12" s="38"/>
      <c r="T12" s="7"/>
    </row>
    <row r="13" spans="1:20">
      <c r="I13" s="1"/>
      <c r="L13" s="5"/>
      <c r="M13" s="35"/>
      <c r="N13" s="36"/>
      <c r="O13" s="35"/>
      <c r="P13" s="37"/>
      <c r="Q13" s="35"/>
      <c r="R13" s="37"/>
      <c r="S13" s="38"/>
      <c r="T13" s="6"/>
    </row>
    <row r="14" spans="1:20">
      <c r="I14" s="1"/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L15" s="5"/>
      <c r="M15" s="35"/>
      <c r="N15" s="36"/>
      <c r="O15" s="35"/>
      <c r="P15" s="37"/>
      <c r="Q15" s="35"/>
      <c r="R15" s="37"/>
      <c r="S15" s="38"/>
      <c r="T15" s="6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K20" sqref="K20"/>
    </sheetView>
  </sheetViews>
  <sheetFormatPr defaultRowHeight="15"/>
  <cols>
    <col min="1" max="2" width="8.28515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8.85546875" style="3" bestFit="1" customWidth="1"/>
    <col min="8" max="8" width="9.140625" style="3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8.140625" style="3" bestFit="1" customWidth="1"/>
    <col min="13" max="13" width="8.140625" style="10" bestFit="1" customWidth="1"/>
    <col min="14" max="14" width="8.140625" style="3" bestFit="1" customWidth="1"/>
    <col min="15" max="15" width="8.85546875" style="10" bestFit="1" customWidth="1"/>
    <col min="16" max="16" width="8.140625" style="3" bestFit="1" customWidth="1"/>
    <col min="17" max="17" width="8.85546875" style="10" bestFit="1" customWidth="1"/>
    <col min="18" max="18" width="8.1406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9"/>
      <c r="B3" s="29">
        <v>11</v>
      </c>
      <c r="C3" s="30"/>
      <c r="D3" s="30" t="s">
        <v>17</v>
      </c>
      <c r="E3" s="30" t="s">
        <v>88</v>
      </c>
      <c r="F3" s="30" t="s">
        <v>66</v>
      </c>
      <c r="G3" s="30" t="s">
        <v>100</v>
      </c>
      <c r="H3" s="30"/>
      <c r="I3" s="1">
        <f t="shared" ref="I3:I12" si="0">S3</f>
        <v>7.2187500000000002E-2</v>
      </c>
      <c r="J3" s="3">
        <v>6</v>
      </c>
      <c r="K3" s="3">
        <v>1</v>
      </c>
      <c r="L3" s="5">
        <v>0</v>
      </c>
      <c r="M3" s="20">
        <f t="shared" ref="M3:M13" si="1">N3-L3</f>
        <v>2.1168981481481483E-2</v>
      </c>
      <c r="N3" s="5">
        <v>2.1168981481481483E-2</v>
      </c>
      <c r="O3" s="20">
        <f t="shared" ref="O3:O13" si="2">P3-N3</f>
        <v>3.7743055555555551E-2</v>
      </c>
      <c r="P3" s="6">
        <v>5.8912037037037034E-2</v>
      </c>
      <c r="Q3" s="20">
        <f t="shared" ref="Q3:Q13" si="3">R3-P3</f>
        <v>1.3275462962962968E-2</v>
      </c>
      <c r="R3" s="6">
        <v>7.2187500000000002E-2</v>
      </c>
      <c r="S3" s="21">
        <f t="shared" ref="S3:S13" si="4">(R3-L3)+T3</f>
        <v>7.2187500000000002E-2</v>
      </c>
      <c r="T3" s="6"/>
    </row>
    <row r="4" spans="1:20">
      <c r="A4" s="29"/>
      <c r="B4" s="29">
        <v>10</v>
      </c>
      <c r="C4" s="30" t="s">
        <v>97</v>
      </c>
      <c r="D4" s="30" t="s">
        <v>17</v>
      </c>
      <c r="E4" s="30" t="s">
        <v>88</v>
      </c>
      <c r="F4" s="30" t="s">
        <v>98</v>
      </c>
      <c r="G4" s="30" t="s">
        <v>99</v>
      </c>
      <c r="H4" s="30" t="s">
        <v>14</v>
      </c>
      <c r="I4" s="1">
        <f t="shared" si="0"/>
        <v>7.7523148148148147E-2</v>
      </c>
      <c r="J4" s="3">
        <v>9</v>
      </c>
      <c r="K4" s="3">
        <v>2</v>
      </c>
      <c r="L4" s="5">
        <v>0</v>
      </c>
      <c r="M4" s="20">
        <f t="shared" si="1"/>
        <v>2.2094907407407407E-2</v>
      </c>
      <c r="N4" s="5">
        <v>2.2094907407407407E-2</v>
      </c>
      <c r="O4" s="20">
        <f t="shared" si="2"/>
        <v>4.0787037037037038E-2</v>
      </c>
      <c r="P4" s="6">
        <v>6.2881944444444449E-2</v>
      </c>
      <c r="Q4" s="20">
        <f t="shared" si="3"/>
        <v>1.4641203703703698E-2</v>
      </c>
      <c r="R4" s="6">
        <v>7.7523148148148147E-2</v>
      </c>
      <c r="S4" s="21">
        <f t="shared" si="4"/>
        <v>7.7523148148148147E-2</v>
      </c>
      <c r="T4" s="7"/>
    </row>
    <row r="5" spans="1:20">
      <c r="A5" s="29"/>
      <c r="B5" s="29">
        <v>9</v>
      </c>
      <c r="C5" s="30"/>
      <c r="D5" s="30" t="s">
        <v>17</v>
      </c>
      <c r="E5" s="30" t="s">
        <v>88</v>
      </c>
      <c r="F5" s="30" t="s">
        <v>60</v>
      </c>
      <c r="G5" s="30" t="s">
        <v>61</v>
      </c>
      <c r="H5" s="30" t="s">
        <v>14</v>
      </c>
      <c r="I5" s="1">
        <f t="shared" si="0"/>
        <v>8.0925925925925915E-2</v>
      </c>
      <c r="J5" s="3">
        <v>10</v>
      </c>
      <c r="K5" s="3">
        <v>3</v>
      </c>
      <c r="L5" s="5">
        <v>0</v>
      </c>
      <c r="M5" s="20">
        <f t="shared" si="1"/>
        <v>2.210648148148148E-2</v>
      </c>
      <c r="N5" s="5">
        <v>2.210648148148148E-2</v>
      </c>
      <c r="O5" s="20">
        <f t="shared" si="2"/>
        <v>4.4282407407407409E-2</v>
      </c>
      <c r="P5" s="6">
        <v>6.6388888888888886E-2</v>
      </c>
      <c r="Q5" s="20">
        <f t="shared" si="3"/>
        <v>1.4537037037037029E-2</v>
      </c>
      <c r="R5" s="6">
        <v>8.0925925925925915E-2</v>
      </c>
      <c r="S5" s="21">
        <f t="shared" si="4"/>
        <v>8.0925925925925915E-2</v>
      </c>
      <c r="T5" s="6"/>
    </row>
    <row r="6" spans="1:20">
      <c r="A6" s="29"/>
      <c r="B6" s="29">
        <v>13</v>
      </c>
      <c r="C6" s="30" t="s">
        <v>103</v>
      </c>
      <c r="D6" s="30" t="s">
        <v>17</v>
      </c>
      <c r="E6" s="30" t="s">
        <v>78</v>
      </c>
      <c r="F6" s="30" t="s">
        <v>104</v>
      </c>
      <c r="G6" s="30" t="s">
        <v>105</v>
      </c>
      <c r="H6" s="30" t="s">
        <v>106</v>
      </c>
      <c r="I6" s="1">
        <f t="shared" si="0"/>
        <v>6.1689814814814815E-2</v>
      </c>
      <c r="J6" s="3">
        <v>1</v>
      </c>
      <c r="K6" s="3">
        <v>1</v>
      </c>
      <c r="L6" s="5">
        <v>0</v>
      </c>
      <c r="M6" s="20">
        <f t="shared" si="1"/>
        <v>1.7997685185185186E-2</v>
      </c>
      <c r="N6" s="5">
        <v>1.7997685185185186E-2</v>
      </c>
      <c r="O6" s="20">
        <f t="shared" si="2"/>
        <v>3.2233796296296295E-2</v>
      </c>
      <c r="P6" s="6">
        <v>5.0231481481481481E-2</v>
      </c>
      <c r="Q6" s="20">
        <f t="shared" si="3"/>
        <v>1.1458333333333334E-2</v>
      </c>
      <c r="R6" s="6">
        <v>6.1689814814814815E-2</v>
      </c>
      <c r="S6" s="21">
        <f t="shared" si="4"/>
        <v>6.1689814814814815E-2</v>
      </c>
      <c r="T6" s="6"/>
    </row>
    <row r="7" spans="1:20">
      <c r="A7" s="28"/>
      <c r="B7" s="29">
        <v>94</v>
      </c>
      <c r="C7" s="30">
        <v>888888</v>
      </c>
      <c r="D7" s="30" t="s">
        <v>17</v>
      </c>
      <c r="E7" s="30" t="s">
        <v>78</v>
      </c>
      <c r="F7" s="30" t="s">
        <v>111</v>
      </c>
      <c r="G7" s="30" t="s">
        <v>112</v>
      </c>
      <c r="H7" s="30" t="s">
        <v>113</v>
      </c>
      <c r="I7" s="1">
        <f t="shared" si="0"/>
        <v>6.6111111111111107E-2</v>
      </c>
      <c r="J7" s="3">
        <v>2</v>
      </c>
      <c r="K7" s="3">
        <v>2</v>
      </c>
      <c r="L7" s="5">
        <v>0</v>
      </c>
      <c r="M7" s="20">
        <f t="shared" si="1"/>
        <v>1.8229166666666668E-2</v>
      </c>
      <c r="N7" s="5">
        <v>1.8229166666666668E-2</v>
      </c>
      <c r="O7" s="20">
        <f t="shared" si="2"/>
        <v>3.6157407407407402E-2</v>
      </c>
      <c r="P7" s="6">
        <v>5.4386574074074073E-2</v>
      </c>
      <c r="Q7" s="20">
        <f t="shared" si="3"/>
        <v>1.1724537037037033E-2</v>
      </c>
      <c r="R7" s="6">
        <v>6.6111111111111107E-2</v>
      </c>
      <c r="S7" s="21">
        <f t="shared" si="4"/>
        <v>6.6111111111111107E-2</v>
      </c>
      <c r="T7" s="7"/>
    </row>
    <row r="8" spans="1:20">
      <c r="B8" s="29">
        <v>80</v>
      </c>
      <c r="C8" s="30" t="s">
        <v>224</v>
      </c>
      <c r="D8" s="30" t="s">
        <v>17</v>
      </c>
      <c r="E8" s="30" t="s">
        <v>78</v>
      </c>
      <c r="F8" s="30" t="s">
        <v>245</v>
      </c>
      <c r="G8" s="30" t="s">
        <v>246</v>
      </c>
      <c r="H8" s="30"/>
      <c r="I8" s="1">
        <f t="shared" si="0"/>
        <v>6.8715277777777778E-2</v>
      </c>
      <c r="J8" s="3">
        <v>3</v>
      </c>
      <c r="K8" s="3">
        <v>3</v>
      </c>
      <c r="L8" s="5">
        <v>0</v>
      </c>
      <c r="M8" s="20">
        <f t="shared" si="1"/>
        <v>1.9444444444444445E-2</v>
      </c>
      <c r="N8" s="36">
        <v>1.9444444444444445E-2</v>
      </c>
      <c r="O8" s="20">
        <f t="shared" si="2"/>
        <v>3.7245370370370366E-2</v>
      </c>
      <c r="P8" s="37">
        <v>5.6689814814814811E-2</v>
      </c>
      <c r="Q8" s="20">
        <f t="shared" si="3"/>
        <v>1.2025462962962967E-2</v>
      </c>
      <c r="R8" s="37">
        <v>6.8715277777777778E-2</v>
      </c>
      <c r="S8" s="21">
        <f t="shared" si="4"/>
        <v>6.8715277777777778E-2</v>
      </c>
      <c r="T8" s="6"/>
    </row>
    <row r="9" spans="1:20">
      <c r="A9" s="29"/>
      <c r="B9" s="29">
        <v>15</v>
      </c>
      <c r="C9" s="30"/>
      <c r="D9" s="30" t="s">
        <v>17</v>
      </c>
      <c r="E9" s="30" t="s">
        <v>78</v>
      </c>
      <c r="F9" s="30" t="s">
        <v>33</v>
      </c>
      <c r="G9" s="30" t="s">
        <v>107</v>
      </c>
      <c r="H9" s="30"/>
      <c r="I9" s="1">
        <f t="shared" si="0"/>
        <v>6.9178240740740735E-2</v>
      </c>
      <c r="J9" s="3">
        <v>4</v>
      </c>
      <c r="K9" s="3">
        <v>4</v>
      </c>
      <c r="L9" s="5">
        <v>0</v>
      </c>
      <c r="M9" s="20">
        <f t="shared" si="1"/>
        <v>1.8449074074074073E-2</v>
      </c>
      <c r="N9" s="5">
        <v>1.8449074074074073E-2</v>
      </c>
      <c r="O9" s="20">
        <f t="shared" si="2"/>
        <v>3.8425925925925933E-2</v>
      </c>
      <c r="P9" s="6">
        <v>5.6875000000000002E-2</v>
      </c>
      <c r="Q9" s="20">
        <f t="shared" si="3"/>
        <v>1.2303240740740733E-2</v>
      </c>
      <c r="R9" s="6">
        <v>6.9178240740740735E-2</v>
      </c>
      <c r="S9" s="21">
        <f t="shared" si="4"/>
        <v>6.9178240740740735E-2</v>
      </c>
      <c r="T9" s="6"/>
    </row>
    <row r="10" spans="1:20">
      <c r="A10" s="29"/>
      <c r="B10" s="29">
        <v>16</v>
      </c>
      <c r="C10" s="30"/>
      <c r="D10" s="30" t="s">
        <v>17</v>
      </c>
      <c r="E10" s="30" t="s">
        <v>78</v>
      </c>
      <c r="F10" s="30" t="s">
        <v>108</v>
      </c>
      <c r="G10" s="30" t="s">
        <v>109</v>
      </c>
      <c r="H10" s="30"/>
      <c r="I10" s="1">
        <f t="shared" si="0"/>
        <v>7.0972222222222228E-2</v>
      </c>
      <c r="J10" s="3">
        <v>5</v>
      </c>
      <c r="K10" s="3">
        <v>5</v>
      </c>
      <c r="L10" s="5">
        <v>0</v>
      </c>
      <c r="M10" s="20">
        <f t="shared" si="1"/>
        <v>1.9108796296296294E-2</v>
      </c>
      <c r="N10" s="5">
        <v>1.9108796296296294E-2</v>
      </c>
      <c r="O10" s="20">
        <f t="shared" si="2"/>
        <v>3.8761574074074073E-2</v>
      </c>
      <c r="P10" s="6">
        <v>5.7870370370370371E-2</v>
      </c>
      <c r="Q10" s="20">
        <f t="shared" si="3"/>
        <v>1.3101851851851858E-2</v>
      </c>
      <c r="R10" s="6">
        <v>7.0972222222222228E-2</v>
      </c>
      <c r="S10" s="21">
        <f t="shared" si="4"/>
        <v>7.0972222222222228E-2</v>
      </c>
      <c r="T10" s="7"/>
    </row>
    <row r="11" spans="1:20">
      <c r="A11" s="29"/>
      <c r="B11" s="29">
        <v>17</v>
      </c>
      <c r="C11" s="30"/>
      <c r="D11" s="30" t="s">
        <v>17</v>
      </c>
      <c r="E11" s="30" t="s">
        <v>78</v>
      </c>
      <c r="F11" s="30" t="s">
        <v>110</v>
      </c>
      <c r="G11" s="30" t="s">
        <v>104</v>
      </c>
      <c r="H11" s="30"/>
      <c r="I11" s="1">
        <f t="shared" si="0"/>
        <v>7.3252314814814812E-2</v>
      </c>
      <c r="J11" s="3">
        <v>7</v>
      </c>
      <c r="K11" s="3">
        <v>6</v>
      </c>
      <c r="L11" s="5">
        <v>0</v>
      </c>
      <c r="M11" s="20">
        <f t="shared" si="1"/>
        <v>2.0208333333333335E-2</v>
      </c>
      <c r="N11" s="5">
        <v>2.0208333333333335E-2</v>
      </c>
      <c r="O11" s="20">
        <f t="shared" si="2"/>
        <v>3.9224537037037037E-2</v>
      </c>
      <c r="P11" s="6">
        <v>5.9432870370370372E-2</v>
      </c>
      <c r="Q11" s="20">
        <f t="shared" si="3"/>
        <v>1.381944444444444E-2</v>
      </c>
      <c r="R11" s="6">
        <v>7.3252314814814812E-2</v>
      </c>
      <c r="S11" s="21">
        <f t="shared" si="4"/>
        <v>7.3252314814814812E-2</v>
      </c>
      <c r="T11" s="6"/>
    </row>
    <row r="12" spans="1:20">
      <c r="A12" s="29"/>
      <c r="B12" s="29">
        <v>12</v>
      </c>
      <c r="C12" s="30"/>
      <c r="D12" s="30" t="s">
        <v>17</v>
      </c>
      <c r="E12" s="30" t="s">
        <v>78</v>
      </c>
      <c r="F12" s="30" t="s">
        <v>101</v>
      </c>
      <c r="G12" s="30" t="s">
        <v>102</v>
      </c>
      <c r="H12" s="30"/>
      <c r="I12" s="1">
        <f t="shared" si="0"/>
        <v>7.6886574074074079E-2</v>
      </c>
      <c r="J12" s="3">
        <v>8</v>
      </c>
      <c r="K12" s="3">
        <v>7</v>
      </c>
      <c r="L12" s="5">
        <v>0</v>
      </c>
      <c r="M12" s="20">
        <f t="shared" si="1"/>
        <v>1.9699074074074074E-2</v>
      </c>
      <c r="N12" s="5">
        <v>1.9699074074074074E-2</v>
      </c>
      <c r="O12" s="20">
        <f t="shared" si="2"/>
        <v>4.3900462962962961E-2</v>
      </c>
      <c r="P12" s="6">
        <v>6.3599537037037038E-2</v>
      </c>
      <c r="Q12" s="20">
        <f t="shared" si="3"/>
        <v>1.3287037037037042E-2</v>
      </c>
      <c r="R12" s="6">
        <v>7.6886574074074079E-2</v>
      </c>
      <c r="S12" s="21">
        <f t="shared" si="4"/>
        <v>7.6886574074074079E-2</v>
      </c>
      <c r="T12" s="7"/>
    </row>
    <row r="13" spans="1:20">
      <c r="A13" s="29"/>
      <c r="B13" s="29">
        <v>14</v>
      </c>
      <c r="C13" s="30"/>
      <c r="D13" s="30" t="s">
        <v>17</v>
      </c>
      <c r="E13" s="30" t="s">
        <v>78</v>
      </c>
      <c r="F13" s="30" t="s">
        <v>57</v>
      </c>
      <c r="G13" s="30" t="s">
        <v>31</v>
      </c>
      <c r="H13" s="30" t="s">
        <v>14</v>
      </c>
      <c r="I13" s="1" t="s">
        <v>247</v>
      </c>
      <c r="L13" s="5">
        <v>0</v>
      </c>
      <c r="M13" s="20">
        <f t="shared" si="1"/>
        <v>0</v>
      </c>
      <c r="N13" s="5"/>
      <c r="O13" s="20">
        <f t="shared" si="2"/>
        <v>0</v>
      </c>
      <c r="P13" s="6"/>
      <c r="Q13" s="20">
        <f t="shared" si="3"/>
        <v>0</v>
      </c>
      <c r="R13" s="6"/>
      <c r="S13" s="21">
        <f t="shared" si="4"/>
        <v>0</v>
      </c>
      <c r="T13" s="7"/>
    </row>
    <row r="14" spans="1:20">
      <c r="I14" s="1"/>
      <c r="L14" s="5"/>
      <c r="M14" s="35"/>
      <c r="N14" s="36"/>
      <c r="O14" s="35"/>
      <c r="P14" s="37"/>
      <c r="Q14" s="35"/>
      <c r="R14" s="37"/>
      <c r="S14" s="38"/>
      <c r="T14" s="7"/>
    </row>
    <row r="15" spans="1:20">
      <c r="L15" s="5"/>
      <c r="M15" s="35"/>
      <c r="N15" s="36"/>
      <c r="O15" s="35"/>
      <c r="P15" s="37"/>
      <c r="Q15" s="35"/>
      <c r="R15" s="37"/>
      <c r="S15" s="38"/>
      <c r="T15" s="6"/>
    </row>
    <row r="16" spans="1:20">
      <c r="O16" s="11"/>
      <c r="P16" s="16"/>
      <c r="Q16" s="11"/>
      <c r="R16" s="7"/>
      <c r="S16" s="12"/>
      <c r="T16" s="7"/>
    </row>
    <row r="17" spans="15:20">
      <c r="O17" s="11"/>
      <c r="P17" s="16"/>
      <c r="Q17" s="11"/>
      <c r="R17" s="7"/>
      <c r="S17" s="12"/>
      <c r="T17" s="7"/>
    </row>
    <row r="18" spans="15:20">
      <c r="P18" s="14"/>
    </row>
    <row r="19" spans="15:20">
      <c r="P19" s="14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T19"/>
  <sheetViews>
    <sheetView workbookViewId="0">
      <selection activeCell="H13" sqref="H13"/>
    </sheetView>
  </sheetViews>
  <sheetFormatPr defaultRowHeight="15"/>
  <cols>
    <col min="1" max="2" width="8.28515625" style="3" bestFit="1" customWidth="1"/>
    <col min="3" max="3" width="9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11.7109375" style="3" bestFit="1" customWidth="1"/>
    <col min="8" max="8" width="24.85546875" style="3" bestFit="1" customWidth="1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8.140625" style="3" bestFit="1" customWidth="1"/>
    <col min="13" max="13" width="8.140625" style="10" bestFit="1" customWidth="1"/>
    <col min="14" max="14" width="8.140625" style="3" bestFit="1" customWidth="1"/>
    <col min="15" max="15" width="8.85546875" style="10" bestFit="1" customWidth="1"/>
    <col min="16" max="16" width="8.140625" style="3" bestFit="1" customWidth="1"/>
    <col min="17" max="17" width="8.85546875" style="10" bestFit="1" customWidth="1"/>
    <col min="18" max="18" width="8.1406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9"/>
      <c r="B3" s="29">
        <v>21</v>
      </c>
      <c r="C3" s="30"/>
      <c r="D3" s="30" t="s">
        <v>22</v>
      </c>
      <c r="E3" s="30" t="s">
        <v>88</v>
      </c>
      <c r="F3" s="30" t="s">
        <v>122</v>
      </c>
      <c r="G3" s="30" t="s">
        <v>123</v>
      </c>
      <c r="H3" s="30"/>
      <c r="I3" s="1">
        <f>S3</f>
        <v>7.3379629629629628E-2</v>
      </c>
      <c r="J3" s="3">
        <v>6</v>
      </c>
      <c r="K3" s="3">
        <v>1</v>
      </c>
      <c r="L3" s="5">
        <v>0</v>
      </c>
      <c r="M3" s="20">
        <f t="shared" ref="M3:M19" si="0">N3-L3</f>
        <v>1.8298611111111113E-2</v>
      </c>
      <c r="N3" s="5">
        <v>1.8298611111111113E-2</v>
      </c>
      <c r="O3" s="20">
        <f t="shared" ref="O3:O19" si="1">P3-N3</f>
        <v>4.3124999999999997E-2</v>
      </c>
      <c r="P3" s="6">
        <v>6.1423611111111109E-2</v>
      </c>
      <c r="Q3" s="20">
        <f t="shared" ref="Q3:Q19" si="2">R3-P3</f>
        <v>1.1956018518518519E-2</v>
      </c>
      <c r="R3" s="6">
        <v>7.3379629629629628E-2</v>
      </c>
      <c r="S3" s="21">
        <f t="shared" ref="S3:S19" si="3">(R3-L3)+T3</f>
        <v>7.3379629629629628E-2</v>
      </c>
      <c r="T3" s="7"/>
    </row>
    <row r="4" spans="1:20">
      <c r="A4" s="29"/>
      <c r="B4" s="29">
        <v>18</v>
      </c>
      <c r="C4" s="30" t="s">
        <v>114</v>
      </c>
      <c r="D4" s="30" t="s">
        <v>22</v>
      </c>
      <c r="E4" s="30" t="s">
        <v>88</v>
      </c>
      <c r="F4" s="30" t="s">
        <v>65</v>
      </c>
      <c r="G4" s="30" t="s">
        <v>64</v>
      </c>
      <c r="H4" s="30" t="s">
        <v>14</v>
      </c>
      <c r="I4" s="1">
        <f>S4</f>
        <v>7.8877314814814817E-2</v>
      </c>
      <c r="J4" s="3">
        <v>8</v>
      </c>
      <c r="K4" s="3">
        <v>2</v>
      </c>
      <c r="L4" s="5">
        <v>0</v>
      </c>
      <c r="M4" s="20">
        <f t="shared" si="0"/>
        <v>2.1759259259259259E-2</v>
      </c>
      <c r="N4" s="5">
        <v>2.1759259259259259E-2</v>
      </c>
      <c r="O4" s="20">
        <f t="shared" si="1"/>
        <v>4.3449074074074071E-2</v>
      </c>
      <c r="P4" s="6">
        <v>6.5208333333333326E-2</v>
      </c>
      <c r="Q4" s="20">
        <f t="shared" si="2"/>
        <v>1.366898148148149E-2</v>
      </c>
      <c r="R4" s="6">
        <v>7.8877314814814817E-2</v>
      </c>
      <c r="S4" s="21">
        <f t="shared" si="3"/>
        <v>7.8877314814814817E-2</v>
      </c>
      <c r="T4" s="6"/>
    </row>
    <row r="5" spans="1:20">
      <c r="A5" s="28"/>
      <c r="B5" s="29">
        <v>22</v>
      </c>
      <c r="C5" s="30"/>
      <c r="D5" s="30" t="s">
        <v>22</v>
      </c>
      <c r="E5" s="30" t="s">
        <v>88</v>
      </c>
      <c r="F5" s="30" t="s">
        <v>124</v>
      </c>
      <c r="G5" s="30" t="s">
        <v>73</v>
      </c>
      <c r="H5" s="30" t="s">
        <v>14</v>
      </c>
      <c r="I5" s="1">
        <f>S5</f>
        <v>8.4247685185185175E-2</v>
      </c>
      <c r="J5" s="3">
        <v>10</v>
      </c>
      <c r="K5" s="3">
        <v>3</v>
      </c>
      <c r="L5" s="5">
        <v>0</v>
      </c>
      <c r="M5" s="20">
        <f t="shared" si="0"/>
        <v>2.1979166666666664E-2</v>
      </c>
      <c r="N5" s="5">
        <v>2.1979166666666664E-2</v>
      </c>
      <c r="O5" s="20">
        <f t="shared" si="1"/>
        <v>4.7743055555555566E-2</v>
      </c>
      <c r="P5" s="6">
        <v>6.9722222222222227E-2</v>
      </c>
      <c r="Q5" s="20">
        <f t="shared" si="2"/>
        <v>1.4525462962962948E-2</v>
      </c>
      <c r="R5" s="6">
        <v>8.4247685185185175E-2</v>
      </c>
      <c r="S5" s="21">
        <f t="shared" si="3"/>
        <v>8.4247685185185175E-2</v>
      </c>
      <c r="T5" s="6"/>
    </row>
    <row r="6" spans="1:20">
      <c r="A6" s="29"/>
      <c r="B6" s="29">
        <v>19</v>
      </c>
      <c r="C6" s="30"/>
      <c r="D6" s="30" t="s">
        <v>22</v>
      </c>
      <c r="E6" s="30" t="s">
        <v>88</v>
      </c>
      <c r="F6" s="30" t="s">
        <v>115</v>
      </c>
      <c r="G6" s="30" t="s">
        <v>116</v>
      </c>
      <c r="H6" s="30" t="s">
        <v>117</v>
      </c>
      <c r="I6" s="1">
        <f>S6</f>
        <v>8.7175925925925934E-2</v>
      </c>
      <c r="J6" s="3">
        <v>11</v>
      </c>
      <c r="K6" s="3">
        <v>4</v>
      </c>
      <c r="L6" s="5">
        <v>0</v>
      </c>
      <c r="M6" s="20">
        <f t="shared" si="0"/>
        <v>2.4247685185185181E-2</v>
      </c>
      <c r="N6" s="5">
        <v>2.4247685185185181E-2</v>
      </c>
      <c r="O6" s="20">
        <f t="shared" si="1"/>
        <v>4.8495370370370383E-2</v>
      </c>
      <c r="P6" s="6">
        <v>7.2743055555555561E-2</v>
      </c>
      <c r="Q6" s="20">
        <f t="shared" si="2"/>
        <v>1.4432870370370374E-2</v>
      </c>
      <c r="R6" s="6">
        <v>8.7175925925925934E-2</v>
      </c>
      <c r="S6" s="21">
        <f t="shared" si="3"/>
        <v>8.7175925925925934E-2</v>
      </c>
      <c r="T6" s="7"/>
    </row>
    <row r="7" spans="1:20">
      <c r="A7" s="28"/>
      <c r="B7" s="29">
        <v>60</v>
      </c>
      <c r="C7" s="30" t="s">
        <v>145</v>
      </c>
      <c r="D7" s="30" t="s">
        <v>22</v>
      </c>
      <c r="E7" s="30" t="s">
        <v>88</v>
      </c>
      <c r="F7" s="30" t="s">
        <v>146</v>
      </c>
      <c r="G7" s="30" t="s">
        <v>147</v>
      </c>
      <c r="H7" s="30" t="s">
        <v>14</v>
      </c>
      <c r="I7" s="1">
        <f>S7</f>
        <v>8.8726851851851848E-2</v>
      </c>
      <c r="J7" s="3">
        <v>12</v>
      </c>
      <c r="K7" s="3">
        <v>5</v>
      </c>
      <c r="L7" s="5">
        <v>0</v>
      </c>
      <c r="M7" s="20">
        <f t="shared" si="0"/>
        <v>2.4976851851851851E-2</v>
      </c>
      <c r="N7" s="5">
        <v>2.4976851851851851E-2</v>
      </c>
      <c r="O7" s="20">
        <f t="shared" si="1"/>
        <v>4.7916666666666663E-2</v>
      </c>
      <c r="P7" s="5">
        <v>7.289351851851851E-2</v>
      </c>
      <c r="Q7" s="20">
        <f t="shared" si="2"/>
        <v>1.5833333333333338E-2</v>
      </c>
      <c r="R7" s="5">
        <v>8.8726851851851848E-2</v>
      </c>
      <c r="S7" s="21">
        <f t="shared" si="3"/>
        <v>8.8726851851851848E-2</v>
      </c>
    </row>
    <row r="8" spans="1:20">
      <c r="A8" s="29"/>
      <c r="B8" s="29">
        <v>20</v>
      </c>
      <c r="C8" s="30" t="s">
        <v>118</v>
      </c>
      <c r="D8" s="30" t="s">
        <v>22</v>
      </c>
      <c r="E8" s="30" t="s">
        <v>88</v>
      </c>
      <c r="F8" s="30" t="s">
        <v>119</v>
      </c>
      <c r="G8" s="30" t="s">
        <v>120</v>
      </c>
      <c r="H8" s="30" t="s">
        <v>121</v>
      </c>
      <c r="I8" s="1" t="s">
        <v>247</v>
      </c>
      <c r="L8" s="5">
        <v>0</v>
      </c>
      <c r="M8" s="20">
        <f t="shared" si="0"/>
        <v>0</v>
      </c>
      <c r="N8" s="5"/>
      <c r="O8" s="20">
        <f t="shared" si="1"/>
        <v>0</v>
      </c>
      <c r="P8" s="6"/>
      <c r="Q8" s="20">
        <f t="shared" si="2"/>
        <v>0</v>
      </c>
      <c r="R8" s="6"/>
      <c r="S8" s="21">
        <f t="shared" si="3"/>
        <v>0</v>
      </c>
      <c r="T8" s="6"/>
    </row>
    <row r="9" spans="1:20">
      <c r="A9" s="29"/>
      <c r="B9" s="29">
        <v>23</v>
      </c>
      <c r="C9" s="30" t="s">
        <v>125</v>
      </c>
      <c r="D9" s="30" t="s">
        <v>22</v>
      </c>
      <c r="E9" s="30" t="s">
        <v>78</v>
      </c>
      <c r="F9" s="30" t="s">
        <v>126</v>
      </c>
      <c r="G9" s="30" t="s">
        <v>127</v>
      </c>
      <c r="H9" s="30" t="s">
        <v>128</v>
      </c>
      <c r="I9" s="1">
        <f t="shared" ref="I9:I18" si="4">S9</f>
        <v>6.2083333333333331E-2</v>
      </c>
      <c r="J9" s="3">
        <v>1</v>
      </c>
      <c r="K9" s="3">
        <v>1</v>
      </c>
      <c r="L9" s="5">
        <v>0</v>
      </c>
      <c r="M9" s="20">
        <f t="shared" si="0"/>
        <v>1.6562500000000001E-2</v>
      </c>
      <c r="N9" s="5">
        <v>1.6562500000000001E-2</v>
      </c>
      <c r="O9" s="20">
        <f t="shared" si="1"/>
        <v>3.5092592592592592E-2</v>
      </c>
      <c r="P9" s="6">
        <v>5.1655092592592593E-2</v>
      </c>
      <c r="Q9" s="20">
        <f t="shared" si="2"/>
        <v>1.0428240740740738E-2</v>
      </c>
      <c r="R9" s="6">
        <v>6.2083333333333331E-2</v>
      </c>
      <c r="S9" s="21">
        <f t="shared" si="3"/>
        <v>6.2083333333333331E-2</v>
      </c>
      <c r="T9" s="7"/>
    </row>
    <row r="10" spans="1:20">
      <c r="A10" s="28"/>
      <c r="B10" s="29">
        <v>33</v>
      </c>
      <c r="C10" s="30" t="s">
        <v>141</v>
      </c>
      <c r="D10" s="30" t="s">
        <v>22</v>
      </c>
      <c r="E10" s="30" t="s">
        <v>78</v>
      </c>
      <c r="F10" s="30" t="s">
        <v>142</v>
      </c>
      <c r="G10" s="30" t="s">
        <v>143</v>
      </c>
      <c r="H10" s="30" t="s">
        <v>144</v>
      </c>
      <c r="I10" s="1">
        <f t="shared" si="4"/>
        <v>6.2395833333333338E-2</v>
      </c>
      <c r="J10" s="3">
        <v>2</v>
      </c>
      <c r="K10" s="3">
        <v>2</v>
      </c>
      <c r="L10" s="5">
        <v>0</v>
      </c>
      <c r="M10" s="20">
        <f t="shared" si="0"/>
        <v>1.6898148148148148E-2</v>
      </c>
      <c r="N10" s="5">
        <v>1.6898148148148148E-2</v>
      </c>
      <c r="O10" s="20">
        <f t="shared" si="1"/>
        <v>3.4490740740740745E-2</v>
      </c>
      <c r="P10" s="5">
        <v>5.1388888888888894E-2</v>
      </c>
      <c r="Q10" s="20">
        <f t="shared" si="2"/>
        <v>1.1006944444444444E-2</v>
      </c>
      <c r="R10" s="5">
        <v>6.2395833333333338E-2</v>
      </c>
      <c r="S10" s="21">
        <f t="shared" si="3"/>
        <v>6.2395833333333338E-2</v>
      </c>
    </row>
    <row r="11" spans="1:20">
      <c r="A11" s="28"/>
      <c r="B11" s="29">
        <v>31</v>
      </c>
      <c r="C11" s="30"/>
      <c r="D11" s="30" t="s">
        <v>22</v>
      </c>
      <c r="E11" s="30" t="s">
        <v>78</v>
      </c>
      <c r="F11" s="30" t="s">
        <v>139</v>
      </c>
      <c r="G11" s="30" t="s">
        <v>140</v>
      </c>
      <c r="H11" s="30"/>
      <c r="I11" s="1">
        <f t="shared" si="4"/>
        <v>6.6956018518518512E-2</v>
      </c>
      <c r="J11" s="3">
        <v>3</v>
      </c>
      <c r="K11" s="3">
        <v>3</v>
      </c>
      <c r="L11" s="5">
        <v>0</v>
      </c>
      <c r="M11" s="20">
        <f t="shared" si="0"/>
        <v>1.8460648148148146E-2</v>
      </c>
      <c r="N11" s="5">
        <v>1.8460648148148146E-2</v>
      </c>
      <c r="O11" s="20">
        <f t="shared" si="1"/>
        <v>3.6597222222222225E-2</v>
      </c>
      <c r="P11" s="39">
        <v>5.5057870370370375E-2</v>
      </c>
      <c r="Q11" s="20">
        <f t="shared" si="2"/>
        <v>1.1898148148148137E-2</v>
      </c>
      <c r="R11" s="5">
        <v>6.6956018518518512E-2</v>
      </c>
      <c r="S11" s="21">
        <f t="shared" si="3"/>
        <v>6.6956018518518512E-2</v>
      </c>
    </row>
    <row r="12" spans="1:20">
      <c r="A12" s="28"/>
      <c r="B12" s="29">
        <v>27</v>
      </c>
      <c r="C12" s="30"/>
      <c r="D12" s="30" t="s">
        <v>22</v>
      </c>
      <c r="E12" s="30" t="s">
        <v>78</v>
      </c>
      <c r="F12" s="30" t="s">
        <v>36</v>
      </c>
      <c r="G12" s="30" t="s">
        <v>15</v>
      </c>
      <c r="H12" s="30" t="s">
        <v>134</v>
      </c>
      <c r="I12" s="1">
        <f t="shared" si="4"/>
        <v>7.2037037037037038E-2</v>
      </c>
      <c r="J12" s="3">
        <v>4</v>
      </c>
      <c r="K12" s="3">
        <v>4</v>
      </c>
      <c r="L12" s="5">
        <v>0</v>
      </c>
      <c r="M12" s="20">
        <f t="shared" si="0"/>
        <v>2.0405092592592593E-2</v>
      </c>
      <c r="N12" s="5">
        <v>2.0405092592592593E-2</v>
      </c>
      <c r="O12" s="20">
        <f t="shared" si="1"/>
        <v>3.8726851851851853E-2</v>
      </c>
      <c r="P12" s="6">
        <v>5.9131944444444445E-2</v>
      </c>
      <c r="Q12" s="20">
        <f t="shared" si="2"/>
        <v>1.2905092592592593E-2</v>
      </c>
      <c r="R12" s="6">
        <v>7.2037037037037038E-2</v>
      </c>
      <c r="S12" s="21">
        <f t="shared" si="3"/>
        <v>7.2037037037037038E-2</v>
      </c>
      <c r="T12" s="7"/>
    </row>
    <row r="13" spans="1:20">
      <c r="A13" s="28"/>
      <c r="B13" s="29">
        <v>32</v>
      </c>
      <c r="C13" s="30"/>
      <c r="D13" s="30" t="s">
        <v>22</v>
      </c>
      <c r="E13" s="30" t="s">
        <v>78</v>
      </c>
      <c r="F13" s="30" t="s">
        <v>50</v>
      </c>
      <c r="G13" s="30" t="s">
        <v>64</v>
      </c>
      <c r="H13" s="30"/>
      <c r="I13" s="1">
        <f t="shared" si="4"/>
        <v>7.6064814814814807E-2</v>
      </c>
      <c r="J13" s="3">
        <v>5</v>
      </c>
      <c r="K13" s="3">
        <v>5</v>
      </c>
      <c r="L13" s="5">
        <v>0</v>
      </c>
      <c r="M13" s="20">
        <f t="shared" si="0"/>
        <v>2.0729166666666667E-2</v>
      </c>
      <c r="N13" s="5">
        <v>2.0729166666666667E-2</v>
      </c>
      <c r="O13" s="20">
        <f t="shared" si="1"/>
        <v>4.1400462962962958E-2</v>
      </c>
      <c r="P13" s="5">
        <v>6.2129629629629625E-2</v>
      </c>
      <c r="Q13" s="20">
        <f t="shared" si="2"/>
        <v>1.3935185185185182E-2</v>
      </c>
      <c r="R13" s="5">
        <v>7.6064814814814807E-2</v>
      </c>
      <c r="S13" s="21">
        <f t="shared" si="3"/>
        <v>7.6064814814814807E-2</v>
      </c>
    </row>
    <row r="14" spans="1:20">
      <c r="A14" s="29"/>
      <c r="B14" s="29">
        <v>25</v>
      </c>
      <c r="C14" s="30"/>
      <c r="D14" s="30" t="s">
        <v>22</v>
      </c>
      <c r="E14" s="30" t="s">
        <v>78</v>
      </c>
      <c r="F14" s="30" t="s">
        <v>50</v>
      </c>
      <c r="G14" s="30" t="s">
        <v>132</v>
      </c>
      <c r="H14" s="30"/>
      <c r="I14" s="1">
        <f t="shared" si="4"/>
        <v>7.4328703703703702E-2</v>
      </c>
      <c r="J14" s="3">
        <v>7</v>
      </c>
      <c r="K14" s="3">
        <v>6</v>
      </c>
      <c r="L14" s="5">
        <v>0</v>
      </c>
      <c r="M14" s="20">
        <f t="shared" si="0"/>
        <v>2.0243055555555552E-2</v>
      </c>
      <c r="N14" s="5">
        <v>2.0243055555555552E-2</v>
      </c>
      <c r="O14" s="20">
        <f t="shared" si="1"/>
        <v>3.9687500000000014E-2</v>
      </c>
      <c r="P14" s="6">
        <v>5.9930555555555563E-2</v>
      </c>
      <c r="Q14" s="20">
        <f t="shared" si="2"/>
        <v>1.4398148148148139E-2</v>
      </c>
      <c r="R14" s="6">
        <v>7.4328703703703702E-2</v>
      </c>
      <c r="S14" s="21">
        <f t="shared" si="3"/>
        <v>7.4328703703703702E-2</v>
      </c>
      <c r="T14" s="7"/>
    </row>
    <row r="15" spans="1:20">
      <c r="A15" s="28"/>
      <c r="B15" s="29">
        <v>30</v>
      </c>
      <c r="C15" s="30"/>
      <c r="D15" s="30" t="s">
        <v>22</v>
      </c>
      <c r="E15" s="30" t="s">
        <v>78</v>
      </c>
      <c r="F15" s="30" t="s">
        <v>16</v>
      </c>
      <c r="G15" s="30" t="s">
        <v>46</v>
      </c>
      <c r="H15" s="30"/>
      <c r="I15" s="1">
        <f t="shared" si="4"/>
        <v>7.90162037037037E-2</v>
      </c>
      <c r="J15" s="3">
        <v>9</v>
      </c>
      <c r="K15" s="3">
        <v>7</v>
      </c>
      <c r="L15" s="5">
        <v>0</v>
      </c>
      <c r="M15" s="20">
        <f t="shared" si="0"/>
        <v>2.2060185185185183E-2</v>
      </c>
      <c r="N15" s="5">
        <v>2.2060185185185183E-2</v>
      </c>
      <c r="O15" s="20">
        <f t="shared" si="1"/>
        <v>4.2858796296296298E-2</v>
      </c>
      <c r="P15" s="6">
        <v>6.491898148148148E-2</v>
      </c>
      <c r="Q15" s="20">
        <f t="shared" si="2"/>
        <v>1.4097222222222219E-2</v>
      </c>
      <c r="R15" s="6">
        <v>7.90162037037037E-2</v>
      </c>
      <c r="S15" s="21">
        <f t="shared" si="3"/>
        <v>7.90162037037037E-2</v>
      </c>
      <c r="T15" s="6"/>
    </row>
    <row r="16" spans="1:20">
      <c r="A16" s="29"/>
      <c r="B16" s="29">
        <v>26</v>
      </c>
      <c r="C16" s="30"/>
      <c r="D16" s="30" t="s">
        <v>22</v>
      </c>
      <c r="E16" s="30" t="s">
        <v>78</v>
      </c>
      <c r="F16" s="30" t="s">
        <v>49</v>
      </c>
      <c r="G16" s="30" t="s">
        <v>133</v>
      </c>
      <c r="H16" s="30"/>
      <c r="I16" s="1">
        <f t="shared" si="4"/>
        <v>8.9814814814814806E-2</v>
      </c>
      <c r="J16" s="3">
        <v>13</v>
      </c>
      <c r="K16" s="3">
        <v>8</v>
      </c>
      <c r="L16" s="5">
        <v>0</v>
      </c>
      <c r="M16" s="20">
        <f t="shared" si="0"/>
        <v>2.5266203703703704E-2</v>
      </c>
      <c r="N16" s="5">
        <v>2.5266203703703704E-2</v>
      </c>
      <c r="O16" s="20">
        <f t="shared" si="1"/>
        <v>4.7430555555555559E-2</v>
      </c>
      <c r="P16" s="6">
        <v>7.2696759259259267E-2</v>
      </c>
      <c r="Q16" s="20">
        <f t="shared" si="2"/>
        <v>1.7118055555555539E-2</v>
      </c>
      <c r="R16" s="6">
        <v>8.9814814814814806E-2</v>
      </c>
      <c r="S16" s="21">
        <f t="shared" si="3"/>
        <v>8.9814814814814806E-2</v>
      </c>
      <c r="T16" s="6"/>
    </row>
    <row r="17" spans="1:20">
      <c r="A17" s="28"/>
      <c r="B17" s="29">
        <v>28</v>
      </c>
      <c r="C17" s="30"/>
      <c r="D17" s="30" t="s">
        <v>22</v>
      </c>
      <c r="E17" s="30" t="s">
        <v>78</v>
      </c>
      <c r="F17" s="30" t="s">
        <v>135</v>
      </c>
      <c r="G17" s="30" t="s">
        <v>136</v>
      </c>
      <c r="H17" s="30"/>
      <c r="I17" s="1">
        <f t="shared" si="4"/>
        <v>9.3171296296296294E-2</v>
      </c>
      <c r="J17" s="3">
        <v>14</v>
      </c>
      <c r="K17" s="3">
        <v>9</v>
      </c>
      <c r="L17" s="5">
        <v>0</v>
      </c>
      <c r="M17" s="20">
        <f t="shared" si="0"/>
        <v>2.5810185185185183E-2</v>
      </c>
      <c r="N17" s="5">
        <v>2.5810185185185183E-2</v>
      </c>
      <c r="O17" s="20">
        <f t="shared" si="1"/>
        <v>4.7245370370370368E-2</v>
      </c>
      <c r="P17" s="6">
        <v>7.3055555555555554E-2</v>
      </c>
      <c r="Q17" s="20">
        <f t="shared" si="2"/>
        <v>2.011574074074074E-2</v>
      </c>
      <c r="R17" s="6">
        <v>9.3171296296296294E-2</v>
      </c>
      <c r="S17" s="21">
        <f t="shared" si="3"/>
        <v>9.3171296296296294E-2</v>
      </c>
      <c r="T17" s="6"/>
    </row>
    <row r="18" spans="1:20">
      <c r="A18" s="28"/>
      <c r="B18" s="29">
        <v>29</v>
      </c>
      <c r="C18" s="30"/>
      <c r="D18" s="30" t="s">
        <v>22</v>
      </c>
      <c r="E18" s="30" t="s">
        <v>78</v>
      </c>
      <c r="F18" s="30" t="s">
        <v>137</v>
      </c>
      <c r="G18" s="30" t="s">
        <v>138</v>
      </c>
      <c r="H18" s="30"/>
      <c r="I18" s="1">
        <f t="shared" si="4"/>
        <v>9.4895833333333332E-2</v>
      </c>
      <c r="J18" s="3">
        <v>15</v>
      </c>
      <c r="K18" s="3">
        <v>10</v>
      </c>
      <c r="L18" s="5">
        <v>0</v>
      </c>
      <c r="M18" s="20">
        <f t="shared" si="0"/>
        <v>2.4097222222222225E-2</v>
      </c>
      <c r="N18" s="5">
        <v>2.4097222222222225E-2</v>
      </c>
      <c r="O18" s="20">
        <f t="shared" si="1"/>
        <v>5.5219907407407398E-2</v>
      </c>
      <c r="P18" s="6">
        <v>7.9317129629629626E-2</v>
      </c>
      <c r="Q18" s="20">
        <f t="shared" si="2"/>
        <v>1.5578703703703706E-2</v>
      </c>
      <c r="R18" s="6">
        <v>9.4895833333333332E-2</v>
      </c>
      <c r="S18" s="21">
        <f t="shared" si="3"/>
        <v>9.4895833333333332E-2</v>
      </c>
      <c r="T18" s="7"/>
    </row>
    <row r="19" spans="1:20">
      <c r="A19" s="29"/>
      <c r="B19" s="29">
        <v>24</v>
      </c>
      <c r="C19" s="30" t="s">
        <v>129</v>
      </c>
      <c r="D19" s="30" t="s">
        <v>22</v>
      </c>
      <c r="E19" s="30" t="s">
        <v>78</v>
      </c>
      <c r="F19" s="30" t="s">
        <v>130</v>
      </c>
      <c r="G19" s="30" t="s">
        <v>131</v>
      </c>
      <c r="H19" s="30"/>
      <c r="I19" s="1" t="s">
        <v>247</v>
      </c>
      <c r="L19" s="5">
        <v>0</v>
      </c>
      <c r="M19" s="20">
        <f t="shared" si="0"/>
        <v>0</v>
      </c>
      <c r="N19" s="5"/>
      <c r="O19" s="20">
        <f t="shared" si="1"/>
        <v>0</v>
      </c>
      <c r="P19" s="6"/>
      <c r="Q19" s="20">
        <f t="shared" si="2"/>
        <v>0</v>
      </c>
      <c r="R19" s="6"/>
      <c r="S19" s="21">
        <f t="shared" si="3"/>
        <v>0</v>
      </c>
      <c r="T19" s="6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T23"/>
  <sheetViews>
    <sheetView workbookViewId="0">
      <selection activeCell="K23" sqref="K23"/>
    </sheetView>
  </sheetViews>
  <sheetFormatPr defaultRowHeight="15"/>
  <cols>
    <col min="1" max="2" width="8.28515625" style="3" bestFit="1" customWidth="1"/>
    <col min="3" max="3" width="7.28515625" style="3" bestFit="1" customWidth="1"/>
    <col min="4" max="4" width="8.85546875" style="3" bestFit="1" customWidth="1"/>
    <col min="5" max="5" width="7.5703125" style="3" bestFit="1" customWidth="1"/>
    <col min="6" max="6" width="10.5703125" style="3" bestFit="1" customWidth="1"/>
    <col min="7" max="7" width="9.85546875" style="3" bestFit="1" customWidth="1"/>
    <col min="8" max="8" width="16.42578125" style="3" bestFit="1" customWidth="1"/>
    <col min="9" max="9" width="8.140625" style="3" bestFit="1" customWidth="1"/>
    <col min="10" max="10" width="8.85546875" style="3" bestFit="1" customWidth="1"/>
    <col min="11" max="11" width="8.28515625" style="3" bestFit="1" customWidth="1"/>
    <col min="12" max="12" width="8.140625" style="3" bestFit="1" customWidth="1"/>
    <col min="13" max="13" width="8.140625" style="10" bestFit="1" customWidth="1"/>
    <col min="14" max="14" width="8.140625" style="3" bestFit="1" customWidth="1"/>
    <col min="15" max="15" width="8.85546875" style="10" bestFit="1" customWidth="1"/>
    <col min="16" max="16" width="8.140625" style="3" bestFit="1" customWidth="1"/>
    <col min="17" max="17" width="8.85546875" style="10" bestFit="1" customWidth="1"/>
    <col min="18" max="18" width="8.140625" style="3" bestFit="1" customWidth="1"/>
    <col min="19" max="19" width="8.140625" style="10" bestFit="1" customWidth="1"/>
    <col min="20" max="20" width="8.42578125" style="3" bestFit="1" customWidth="1"/>
    <col min="21" max="16384" width="9.140625" style="3"/>
  </cols>
  <sheetData>
    <row r="1" spans="1:20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8"/>
      <c r="N1" s="2"/>
      <c r="O1" s="8"/>
      <c r="P1" s="2"/>
      <c r="Q1" s="8"/>
      <c r="R1" s="2"/>
      <c r="S1" s="8"/>
      <c r="T1" s="2"/>
    </row>
    <row r="2" spans="1:20" ht="30.75" thickBot="1">
      <c r="A2" s="3" t="s">
        <v>9</v>
      </c>
      <c r="B2" s="4" t="s">
        <v>6</v>
      </c>
      <c r="C2" s="3" t="s">
        <v>10</v>
      </c>
      <c r="D2" s="4" t="s">
        <v>2</v>
      </c>
      <c r="E2" s="3" t="s">
        <v>3</v>
      </c>
      <c r="F2" s="3" t="s">
        <v>7</v>
      </c>
      <c r="G2" s="3" t="s">
        <v>8</v>
      </c>
      <c r="H2" s="3" t="s">
        <v>0</v>
      </c>
      <c r="I2" s="3" t="s">
        <v>1</v>
      </c>
      <c r="J2" s="4" t="s">
        <v>11</v>
      </c>
      <c r="K2" s="4" t="s">
        <v>12</v>
      </c>
      <c r="L2" s="17" t="s">
        <v>52</v>
      </c>
      <c r="M2" s="9" t="s">
        <v>5</v>
      </c>
      <c r="N2" s="17" t="s">
        <v>51</v>
      </c>
      <c r="O2" s="9" t="s">
        <v>53</v>
      </c>
      <c r="P2" s="18" t="s">
        <v>56</v>
      </c>
      <c r="Q2" s="9" t="s">
        <v>54</v>
      </c>
      <c r="R2" s="19" t="s">
        <v>55</v>
      </c>
      <c r="S2" s="13" t="s">
        <v>4</v>
      </c>
      <c r="T2" s="22" t="s">
        <v>13</v>
      </c>
    </row>
    <row r="3" spans="1:20">
      <c r="A3" s="28"/>
      <c r="B3" s="29">
        <v>34</v>
      </c>
      <c r="C3" s="30"/>
      <c r="D3" s="30" t="s">
        <v>21</v>
      </c>
      <c r="E3" s="30" t="s">
        <v>88</v>
      </c>
      <c r="F3" s="30" t="s">
        <v>148</v>
      </c>
      <c r="G3" s="30" t="s">
        <v>149</v>
      </c>
      <c r="H3" s="30" t="s">
        <v>150</v>
      </c>
      <c r="I3" s="1">
        <f t="shared" ref="I3:I20" si="0">S3</f>
        <v>8.7789351851851841E-2</v>
      </c>
      <c r="J3" s="3">
        <v>11</v>
      </c>
      <c r="K3" s="3">
        <v>1</v>
      </c>
      <c r="L3" s="5">
        <v>0</v>
      </c>
      <c r="M3" s="20">
        <f t="shared" ref="M3:M23" si="1">N3-L3</f>
        <v>2.2916666666666669E-2</v>
      </c>
      <c r="N3" s="5">
        <v>2.2916666666666669E-2</v>
      </c>
      <c r="O3" s="20">
        <f t="shared" ref="O3:O23" si="2">P3-N3</f>
        <v>4.9039351851851848E-2</v>
      </c>
      <c r="P3" s="6">
        <v>7.1956018518518516E-2</v>
      </c>
      <c r="Q3" s="20">
        <f t="shared" ref="Q3:Q23" si="3">R3-P3</f>
        <v>1.5833333333333324E-2</v>
      </c>
      <c r="R3" s="6">
        <v>8.7789351851851841E-2</v>
      </c>
      <c r="S3" s="21">
        <f t="shared" ref="S3:S23" si="4">(R3-L3)+T3</f>
        <v>8.7789351851851841E-2</v>
      </c>
      <c r="T3" s="6"/>
    </row>
    <row r="4" spans="1:20">
      <c r="A4" s="28"/>
      <c r="B4" s="29">
        <v>35</v>
      </c>
      <c r="C4" s="30" t="s">
        <v>151</v>
      </c>
      <c r="D4" s="30" t="s">
        <v>21</v>
      </c>
      <c r="E4" s="30" t="s">
        <v>88</v>
      </c>
      <c r="F4" s="30" t="s">
        <v>152</v>
      </c>
      <c r="G4" s="30" t="s">
        <v>153</v>
      </c>
      <c r="H4" s="30" t="s">
        <v>150</v>
      </c>
      <c r="I4" s="1">
        <f t="shared" si="0"/>
        <v>8.8113425925925928E-2</v>
      </c>
      <c r="J4" s="3">
        <v>12</v>
      </c>
      <c r="K4" s="3">
        <v>2</v>
      </c>
      <c r="L4" s="5">
        <v>0</v>
      </c>
      <c r="M4" s="20">
        <f t="shared" si="1"/>
        <v>2.3657407407407408E-2</v>
      </c>
      <c r="N4" s="5">
        <v>2.3657407407407408E-2</v>
      </c>
      <c r="O4" s="20">
        <f t="shared" si="2"/>
        <v>4.8773148148148149E-2</v>
      </c>
      <c r="P4" s="6">
        <v>7.2430555555555554E-2</v>
      </c>
      <c r="Q4" s="20">
        <f t="shared" si="3"/>
        <v>1.5682870370370375E-2</v>
      </c>
      <c r="R4" s="6">
        <v>8.8113425925925928E-2</v>
      </c>
      <c r="S4" s="21">
        <f t="shared" si="4"/>
        <v>8.8113425925925928E-2</v>
      </c>
      <c r="T4" s="7"/>
    </row>
    <row r="5" spans="1:20">
      <c r="A5" s="28"/>
      <c r="B5" s="29">
        <v>36</v>
      </c>
      <c r="C5" s="30"/>
      <c r="D5" s="30" t="s">
        <v>21</v>
      </c>
      <c r="E5" s="30" t="s">
        <v>88</v>
      </c>
      <c r="F5" s="30" t="s">
        <v>154</v>
      </c>
      <c r="G5" s="30" t="s">
        <v>155</v>
      </c>
      <c r="H5" s="30"/>
      <c r="I5" s="1">
        <f t="shared" si="0"/>
        <v>9.0578703703703703E-2</v>
      </c>
      <c r="J5" s="3">
        <v>14</v>
      </c>
      <c r="K5" s="3">
        <v>3</v>
      </c>
      <c r="L5" s="5">
        <v>0</v>
      </c>
      <c r="M5" s="20">
        <f t="shared" si="1"/>
        <v>2.342592592592593E-2</v>
      </c>
      <c r="N5" s="5">
        <v>2.342592592592593E-2</v>
      </c>
      <c r="O5" s="20">
        <f t="shared" si="2"/>
        <v>5.2939814814814815E-2</v>
      </c>
      <c r="P5" s="6">
        <v>7.6365740740740748E-2</v>
      </c>
      <c r="Q5" s="20">
        <f t="shared" si="3"/>
        <v>1.4212962962962955E-2</v>
      </c>
      <c r="R5" s="6">
        <v>9.0578703703703703E-2</v>
      </c>
      <c r="S5" s="21">
        <f t="shared" si="4"/>
        <v>9.0578703703703703E-2</v>
      </c>
      <c r="T5" s="7"/>
    </row>
    <row r="6" spans="1:20">
      <c r="A6" s="28"/>
      <c r="B6" s="29">
        <v>37</v>
      </c>
      <c r="C6" s="30" t="s">
        <v>156</v>
      </c>
      <c r="D6" s="30" t="s">
        <v>21</v>
      </c>
      <c r="E6" s="30" t="s">
        <v>88</v>
      </c>
      <c r="F6" s="30" t="s">
        <v>62</v>
      </c>
      <c r="G6" s="30" t="s">
        <v>157</v>
      </c>
      <c r="H6" s="30"/>
      <c r="I6" s="1">
        <f t="shared" si="0"/>
        <v>9.0578703703703703E-2</v>
      </c>
      <c r="J6" s="3">
        <v>15</v>
      </c>
      <c r="K6" s="3">
        <v>4</v>
      </c>
      <c r="L6" s="5">
        <v>0</v>
      </c>
      <c r="M6" s="20">
        <f t="shared" si="1"/>
        <v>2.3402777777777783E-2</v>
      </c>
      <c r="N6" s="5">
        <v>2.3402777777777783E-2</v>
      </c>
      <c r="O6" s="20">
        <f t="shared" si="2"/>
        <v>5.2974537037037028E-2</v>
      </c>
      <c r="P6" s="6">
        <v>7.6377314814814815E-2</v>
      </c>
      <c r="Q6" s="20">
        <f t="shared" si="3"/>
        <v>1.4201388888888888E-2</v>
      </c>
      <c r="R6" s="6">
        <v>9.0578703703703703E-2</v>
      </c>
      <c r="S6" s="21">
        <f t="shared" si="4"/>
        <v>9.0578703703703703E-2</v>
      </c>
      <c r="T6" s="7"/>
    </row>
    <row r="7" spans="1:20">
      <c r="A7" s="28"/>
      <c r="B7" s="29">
        <v>38</v>
      </c>
      <c r="C7" s="30"/>
      <c r="D7" s="30" t="s">
        <v>21</v>
      </c>
      <c r="E7" s="30" t="s">
        <v>88</v>
      </c>
      <c r="F7" s="30" t="s">
        <v>158</v>
      </c>
      <c r="G7" s="30" t="s">
        <v>159</v>
      </c>
      <c r="H7" s="30"/>
      <c r="I7" s="1">
        <f t="shared" si="0"/>
        <v>9.0590277777777783E-2</v>
      </c>
      <c r="J7" s="3">
        <v>16</v>
      </c>
      <c r="K7" s="3">
        <v>5</v>
      </c>
      <c r="L7" s="5">
        <v>0</v>
      </c>
      <c r="M7" s="20">
        <f t="shared" si="1"/>
        <v>2.3391203703703702E-2</v>
      </c>
      <c r="N7" s="5">
        <v>2.3391203703703702E-2</v>
      </c>
      <c r="O7" s="20">
        <f t="shared" si="2"/>
        <v>5.2928240740740734E-2</v>
      </c>
      <c r="P7" s="6">
        <v>7.631944444444444E-2</v>
      </c>
      <c r="Q7" s="20">
        <f t="shared" si="3"/>
        <v>1.4270833333333344E-2</v>
      </c>
      <c r="R7" s="6">
        <v>9.0590277777777783E-2</v>
      </c>
      <c r="S7" s="21">
        <f t="shared" si="4"/>
        <v>9.0590277777777783E-2</v>
      </c>
      <c r="T7" s="7"/>
    </row>
    <row r="8" spans="1:20">
      <c r="A8" s="28"/>
      <c r="B8" s="29">
        <v>39</v>
      </c>
      <c r="C8" s="30"/>
      <c r="D8" s="30" t="s">
        <v>21</v>
      </c>
      <c r="E8" s="30" t="s">
        <v>88</v>
      </c>
      <c r="F8" s="30" t="s">
        <v>160</v>
      </c>
      <c r="G8" s="30" t="s">
        <v>161</v>
      </c>
      <c r="H8" s="30"/>
      <c r="I8" s="1">
        <f t="shared" si="0"/>
        <v>9.3703703703703692E-2</v>
      </c>
      <c r="J8" s="3">
        <v>17</v>
      </c>
      <c r="K8" s="3">
        <v>6</v>
      </c>
      <c r="L8" s="5">
        <v>0</v>
      </c>
      <c r="M8" s="20">
        <f t="shared" si="1"/>
        <v>2.5555555555555554E-2</v>
      </c>
      <c r="N8" s="5">
        <v>2.5555555555555554E-2</v>
      </c>
      <c r="O8" s="20">
        <f t="shared" si="2"/>
        <v>4.7592592592592589E-2</v>
      </c>
      <c r="P8" s="6">
        <v>7.3148148148148143E-2</v>
      </c>
      <c r="Q8" s="20">
        <f t="shared" si="3"/>
        <v>2.0555555555555549E-2</v>
      </c>
      <c r="R8" s="6">
        <v>9.3703703703703692E-2</v>
      </c>
      <c r="S8" s="21">
        <f t="shared" si="4"/>
        <v>9.3703703703703692E-2</v>
      </c>
      <c r="T8" s="7"/>
    </row>
    <row r="9" spans="1:20">
      <c r="A9" s="28"/>
      <c r="B9" s="29">
        <v>40</v>
      </c>
      <c r="C9" s="30" t="s">
        <v>162</v>
      </c>
      <c r="D9" s="30" t="s">
        <v>21</v>
      </c>
      <c r="E9" s="30" t="s">
        <v>78</v>
      </c>
      <c r="F9" s="30" t="s">
        <v>49</v>
      </c>
      <c r="G9" s="30" t="s">
        <v>163</v>
      </c>
      <c r="H9" s="30" t="s">
        <v>164</v>
      </c>
      <c r="I9" s="1">
        <f t="shared" si="0"/>
        <v>5.65162037037037E-2</v>
      </c>
      <c r="J9" s="3">
        <v>1</v>
      </c>
      <c r="K9" s="3">
        <v>1</v>
      </c>
      <c r="L9" s="5">
        <v>0</v>
      </c>
      <c r="M9" s="20">
        <f t="shared" si="1"/>
        <v>1.5138888888888889E-2</v>
      </c>
      <c r="N9" s="5">
        <v>1.5138888888888889E-2</v>
      </c>
      <c r="O9" s="20">
        <f t="shared" si="2"/>
        <v>3.170138888888889E-2</v>
      </c>
      <c r="P9" s="6">
        <v>4.6840277777777779E-2</v>
      </c>
      <c r="Q9" s="20">
        <f t="shared" si="3"/>
        <v>9.6759259259259212E-3</v>
      </c>
      <c r="R9" s="6">
        <v>5.65162037037037E-2</v>
      </c>
      <c r="S9" s="21">
        <f t="shared" si="4"/>
        <v>5.65162037037037E-2</v>
      </c>
      <c r="T9" s="7"/>
    </row>
    <row r="10" spans="1:20">
      <c r="A10" s="28"/>
      <c r="B10" s="29">
        <v>52</v>
      </c>
      <c r="C10" s="30" t="s">
        <v>180</v>
      </c>
      <c r="D10" s="30" t="s">
        <v>21</v>
      </c>
      <c r="E10" s="30" t="s">
        <v>78</v>
      </c>
      <c r="F10" s="30" t="s">
        <v>181</v>
      </c>
      <c r="G10" s="30" t="s">
        <v>182</v>
      </c>
      <c r="H10" s="30" t="s">
        <v>183</v>
      </c>
      <c r="I10" s="1">
        <f t="shared" si="0"/>
        <v>6.400462962962962E-2</v>
      </c>
      <c r="J10" s="3">
        <v>2</v>
      </c>
      <c r="K10" s="3">
        <v>2</v>
      </c>
      <c r="L10" s="5">
        <v>0</v>
      </c>
      <c r="M10" s="20">
        <f t="shared" si="1"/>
        <v>1.8460648148148146E-2</v>
      </c>
      <c r="N10" s="5">
        <v>1.8460648148148146E-2</v>
      </c>
      <c r="O10" s="20">
        <f t="shared" si="2"/>
        <v>3.4386574074074069E-2</v>
      </c>
      <c r="P10" s="5">
        <v>5.2847222222222219E-2</v>
      </c>
      <c r="Q10" s="20">
        <f t="shared" si="3"/>
        <v>1.1157407407407401E-2</v>
      </c>
      <c r="R10" s="5">
        <v>6.400462962962962E-2</v>
      </c>
      <c r="S10" s="21">
        <f t="shared" si="4"/>
        <v>6.400462962962962E-2</v>
      </c>
    </row>
    <row r="11" spans="1:20">
      <c r="A11" s="28"/>
      <c r="B11" s="29">
        <v>43</v>
      </c>
      <c r="C11" s="30"/>
      <c r="D11" s="30" t="s">
        <v>21</v>
      </c>
      <c r="E11" s="30" t="s">
        <v>78</v>
      </c>
      <c r="F11" s="30" t="s">
        <v>168</v>
      </c>
      <c r="G11" s="30" t="s">
        <v>169</v>
      </c>
      <c r="H11" s="30" t="s">
        <v>14</v>
      </c>
      <c r="I11" s="1">
        <f t="shared" si="0"/>
        <v>7.0277777777777786E-2</v>
      </c>
      <c r="J11" s="3">
        <v>3</v>
      </c>
      <c r="K11" s="3">
        <v>3</v>
      </c>
      <c r="L11" s="5">
        <v>0</v>
      </c>
      <c r="M11" s="20">
        <f t="shared" si="1"/>
        <v>1.8842592592592591E-2</v>
      </c>
      <c r="N11" s="5">
        <v>1.8842592592592591E-2</v>
      </c>
      <c r="O11" s="20">
        <f t="shared" si="2"/>
        <v>3.8865740740740742E-2</v>
      </c>
      <c r="P11" s="6">
        <v>5.7708333333333334E-2</v>
      </c>
      <c r="Q11" s="20">
        <f t="shared" si="3"/>
        <v>1.2569444444444453E-2</v>
      </c>
      <c r="R11" s="6">
        <v>7.0277777777777786E-2</v>
      </c>
      <c r="S11" s="21">
        <f t="shared" si="4"/>
        <v>7.0277777777777786E-2</v>
      </c>
      <c r="T11" s="7"/>
    </row>
    <row r="12" spans="1:20">
      <c r="A12" s="28"/>
      <c r="B12" s="29">
        <v>45</v>
      </c>
      <c r="C12" s="30"/>
      <c r="D12" s="30" t="s">
        <v>21</v>
      </c>
      <c r="E12" s="30" t="s">
        <v>78</v>
      </c>
      <c r="F12" s="30" t="s">
        <v>170</v>
      </c>
      <c r="G12" s="30" t="s">
        <v>171</v>
      </c>
      <c r="H12" s="30"/>
      <c r="I12" s="1">
        <f t="shared" si="0"/>
        <v>7.1307870370370369E-2</v>
      </c>
      <c r="J12" s="3">
        <v>4</v>
      </c>
      <c r="K12" s="3">
        <v>4</v>
      </c>
      <c r="L12" s="5">
        <v>0</v>
      </c>
      <c r="M12" s="20">
        <f t="shared" si="1"/>
        <v>1.8703703703703705E-2</v>
      </c>
      <c r="N12" s="5">
        <v>1.8703703703703705E-2</v>
      </c>
      <c r="O12" s="20">
        <f t="shared" si="2"/>
        <v>4.0925925925925921E-2</v>
      </c>
      <c r="P12" s="6">
        <v>5.9629629629629623E-2</v>
      </c>
      <c r="Q12" s="20">
        <f t="shared" si="3"/>
        <v>1.1678240740740746E-2</v>
      </c>
      <c r="R12" s="6">
        <v>7.1307870370370369E-2</v>
      </c>
      <c r="S12" s="21">
        <f t="shared" si="4"/>
        <v>7.1307870370370369E-2</v>
      </c>
      <c r="T12" s="7"/>
    </row>
    <row r="13" spans="1:20">
      <c r="A13" s="28"/>
      <c r="B13" s="29">
        <v>44</v>
      </c>
      <c r="C13" s="30"/>
      <c r="D13" s="30" t="s">
        <v>21</v>
      </c>
      <c r="E13" s="30" t="s">
        <v>78</v>
      </c>
      <c r="F13" s="30" t="s">
        <v>26</v>
      </c>
      <c r="G13" s="30" t="s">
        <v>27</v>
      </c>
      <c r="H13" s="30"/>
      <c r="I13" s="1">
        <f t="shared" si="0"/>
        <v>7.1423611111111118E-2</v>
      </c>
      <c r="J13" s="3">
        <v>5</v>
      </c>
      <c r="K13" s="3">
        <v>5</v>
      </c>
      <c r="L13" s="5">
        <v>0</v>
      </c>
      <c r="M13" s="20">
        <f t="shared" si="1"/>
        <v>1.9571759259259257E-2</v>
      </c>
      <c r="N13" s="5">
        <v>1.9571759259259257E-2</v>
      </c>
      <c r="O13" s="20">
        <f t="shared" si="2"/>
        <v>3.9421296296296301E-2</v>
      </c>
      <c r="P13" s="6">
        <v>5.8993055555555556E-2</v>
      </c>
      <c r="Q13" s="20">
        <f t="shared" si="3"/>
        <v>1.2430555555555563E-2</v>
      </c>
      <c r="R13" s="6">
        <v>7.1423611111111118E-2</v>
      </c>
      <c r="S13" s="21">
        <f t="shared" si="4"/>
        <v>7.1423611111111118E-2</v>
      </c>
      <c r="T13" s="7"/>
    </row>
    <row r="14" spans="1:20">
      <c r="A14" s="28"/>
      <c r="B14" s="29">
        <v>41</v>
      </c>
      <c r="C14" s="30"/>
      <c r="D14" s="30" t="s">
        <v>21</v>
      </c>
      <c r="E14" s="30" t="s">
        <v>78</v>
      </c>
      <c r="F14" s="30" t="s">
        <v>57</v>
      </c>
      <c r="G14" s="30" t="s">
        <v>165</v>
      </c>
      <c r="H14" s="30"/>
      <c r="I14" s="1">
        <f t="shared" si="0"/>
        <v>7.1967592592592597E-2</v>
      </c>
      <c r="J14" s="3">
        <v>6</v>
      </c>
      <c r="K14" s="3">
        <v>6</v>
      </c>
      <c r="L14" s="5">
        <v>0</v>
      </c>
      <c r="M14" s="20">
        <f t="shared" si="1"/>
        <v>2.0034722222222221E-2</v>
      </c>
      <c r="N14" s="5">
        <v>2.0034722222222221E-2</v>
      </c>
      <c r="O14" s="20">
        <f t="shared" si="2"/>
        <v>3.8715277777777779E-2</v>
      </c>
      <c r="P14" s="6">
        <v>5.8749999999999997E-2</v>
      </c>
      <c r="Q14" s="20">
        <f t="shared" si="3"/>
        <v>1.32175925925926E-2</v>
      </c>
      <c r="R14" s="6">
        <v>7.1967592592592597E-2</v>
      </c>
      <c r="S14" s="21">
        <f t="shared" si="4"/>
        <v>7.1967592592592597E-2</v>
      </c>
      <c r="T14" s="7"/>
    </row>
    <row r="15" spans="1:20">
      <c r="A15" s="28"/>
      <c r="B15" s="29">
        <v>49</v>
      </c>
      <c r="C15" s="30"/>
      <c r="D15" s="30" t="s">
        <v>21</v>
      </c>
      <c r="E15" s="30" t="s">
        <v>78</v>
      </c>
      <c r="F15" s="30" t="s">
        <v>176</v>
      </c>
      <c r="G15" s="30" t="s">
        <v>177</v>
      </c>
      <c r="H15" s="30"/>
      <c r="I15" s="1">
        <f t="shared" si="0"/>
        <v>7.3368055555555547E-2</v>
      </c>
      <c r="J15" s="3">
        <v>7</v>
      </c>
      <c r="K15" s="3">
        <v>7</v>
      </c>
      <c r="L15" s="5">
        <v>0</v>
      </c>
      <c r="M15" s="20">
        <f t="shared" si="1"/>
        <v>1.9317129629629629E-2</v>
      </c>
      <c r="N15" s="5">
        <v>1.9317129629629629E-2</v>
      </c>
      <c r="O15" s="20">
        <f t="shared" si="2"/>
        <v>4.1145833333333333E-2</v>
      </c>
      <c r="P15" s="39">
        <v>6.0462962962962961E-2</v>
      </c>
      <c r="Q15" s="20">
        <f t="shared" si="3"/>
        <v>1.2905092592592586E-2</v>
      </c>
      <c r="R15" s="5">
        <v>7.3368055555555547E-2</v>
      </c>
      <c r="S15" s="21">
        <f t="shared" si="4"/>
        <v>7.3368055555555547E-2</v>
      </c>
    </row>
    <row r="16" spans="1:20">
      <c r="A16" s="28"/>
      <c r="B16" s="29">
        <v>53</v>
      </c>
      <c r="C16" s="30"/>
      <c r="D16" s="30" t="s">
        <v>21</v>
      </c>
      <c r="E16" s="30" t="s">
        <v>78</v>
      </c>
      <c r="F16" s="30" t="s">
        <v>184</v>
      </c>
      <c r="G16" s="30" t="s">
        <v>185</v>
      </c>
      <c r="H16" s="30"/>
      <c r="I16" s="1">
        <f t="shared" si="0"/>
        <v>7.480324074074074E-2</v>
      </c>
      <c r="J16" s="3">
        <v>8</v>
      </c>
      <c r="K16" s="3">
        <v>8</v>
      </c>
      <c r="L16" s="5">
        <v>0</v>
      </c>
      <c r="M16" s="20">
        <f t="shared" si="1"/>
        <v>2.0046296296296295E-2</v>
      </c>
      <c r="N16" s="5">
        <v>2.0046296296296295E-2</v>
      </c>
      <c r="O16" s="20">
        <f t="shared" si="2"/>
        <v>4.2013888888888892E-2</v>
      </c>
      <c r="P16" s="5">
        <v>6.206018518518519E-2</v>
      </c>
      <c r="Q16" s="20">
        <f t="shared" si="3"/>
        <v>1.2743055555555549E-2</v>
      </c>
      <c r="R16" s="5">
        <v>7.480324074074074E-2</v>
      </c>
      <c r="S16" s="21">
        <f t="shared" si="4"/>
        <v>7.480324074074074E-2</v>
      </c>
    </row>
    <row r="17" spans="1:20">
      <c r="A17" s="28"/>
      <c r="B17" s="29">
        <v>51</v>
      </c>
      <c r="C17" s="30"/>
      <c r="D17" s="30" t="s">
        <v>21</v>
      </c>
      <c r="E17" s="30" t="s">
        <v>78</v>
      </c>
      <c r="F17" s="30" t="s">
        <v>37</v>
      </c>
      <c r="G17" s="30" t="s">
        <v>38</v>
      </c>
      <c r="H17" s="30"/>
      <c r="I17" s="1">
        <f t="shared" si="0"/>
        <v>7.5486111111111115E-2</v>
      </c>
      <c r="J17" s="3">
        <v>9</v>
      </c>
      <c r="K17" s="3">
        <v>9</v>
      </c>
      <c r="L17" s="5">
        <v>0</v>
      </c>
      <c r="M17" s="20">
        <f t="shared" si="1"/>
        <v>2.2442129629629631E-2</v>
      </c>
      <c r="N17" s="5">
        <v>2.2442129629629631E-2</v>
      </c>
      <c r="O17" s="20">
        <f t="shared" si="2"/>
        <v>3.739583333333333E-2</v>
      </c>
      <c r="P17" s="5">
        <v>5.9837962962962961E-2</v>
      </c>
      <c r="Q17" s="20">
        <f t="shared" si="3"/>
        <v>1.5648148148148154E-2</v>
      </c>
      <c r="R17" s="5">
        <v>7.5486111111111115E-2</v>
      </c>
      <c r="S17" s="21">
        <f t="shared" si="4"/>
        <v>7.5486111111111115E-2</v>
      </c>
    </row>
    <row r="18" spans="1:20">
      <c r="A18" s="28"/>
      <c r="B18" s="29">
        <v>47</v>
      </c>
      <c r="C18" s="30"/>
      <c r="D18" s="30" t="s">
        <v>21</v>
      </c>
      <c r="E18" s="30" t="s">
        <v>78</v>
      </c>
      <c r="F18" s="30" t="s">
        <v>45</v>
      </c>
      <c r="G18" s="30" t="s">
        <v>173</v>
      </c>
      <c r="H18" s="30"/>
      <c r="I18" s="1">
        <f t="shared" si="0"/>
        <v>7.6134259259259263E-2</v>
      </c>
      <c r="J18" s="3">
        <v>10</v>
      </c>
      <c r="K18" s="3">
        <v>10</v>
      </c>
      <c r="L18" s="5">
        <v>0</v>
      </c>
      <c r="M18" s="20">
        <f t="shared" si="1"/>
        <v>2.0949074074074075E-2</v>
      </c>
      <c r="N18" s="5">
        <v>2.0949074074074075E-2</v>
      </c>
      <c r="O18" s="20">
        <f t="shared" si="2"/>
        <v>4.1550925925925922E-2</v>
      </c>
      <c r="P18" s="6">
        <v>6.25E-2</v>
      </c>
      <c r="Q18" s="20">
        <f t="shared" si="3"/>
        <v>1.3634259259259263E-2</v>
      </c>
      <c r="R18" s="6">
        <v>7.6134259259259263E-2</v>
      </c>
      <c r="S18" s="21">
        <f t="shared" si="4"/>
        <v>7.6134259259259263E-2</v>
      </c>
      <c r="T18" s="7"/>
    </row>
    <row r="19" spans="1:20">
      <c r="A19" s="28"/>
      <c r="B19" s="29">
        <v>54</v>
      </c>
      <c r="C19" s="30"/>
      <c r="D19" s="30" t="s">
        <v>21</v>
      </c>
      <c r="E19" s="30" t="s">
        <v>78</v>
      </c>
      <c r="F19" s="30" t="s">
        <v>70</v>
      </c>
      <c r="G19" s="30" t="s">
        <v>71</v>
      </c>
      <c r="H19" s="30"/>
      <c r="I19" s="1">
        <f t="shared" si="0"/>
        <v>9.0543981481481475E-2</v>
      </c>
      <c r="J19" s="3">
        <v>13</v>
      </c>
      <c r="K19" s="3">
        <v>11</v>
      </c>
      <c r="L19" s="5">
        <v>0</v>
      </c>
      <c r="M19" s="20">
        <f t="shared" si="1"/>
        <v>2.7546296296296294E-2</v>
      </c>
      <c r="N19" s="5">
        <v>2.7546296296296294E-2</v>
      </c>
      <c r="O19" s="20">
        <f t="shared" si="2"/>
        <v>4.445601851851852E-2</v>
      </c>
      <c r="P19" s="5">
        <v>7.2002314814814811E-2</v>
      </c>
      <c r="Q19" s="20">
        <f t="shared" si="3"/>
        <v>1.8541666666666665E-2</v>
      </c>
      <c r="R19" s="5">
        <v>9.0543981481481475E-2</v>
      </c>
      <c r="S19" s="21">
        <f t="shared" si="4"/>
        <v>9.0543981481481475E-2</v>
      </c>
    </row>
    <row r="20" spans="1:20">
      <c r="A20" s="28"/>
      <c r="B20" s="29">
        <v>50</v>
      </c>
      <c r="C20" s="30"/>
      <c r="D20" s="30" t="s">
        <v>21</v>
      </c>
      <c r="E20" s="30" t="s">
        <v>78</v>
      </c>
      <c r="F20" s="30" t="s">
        <v>178</v>
      </c>
      <c r="G20" s="30" t="s">
        <v>179</v>
      </c>
      <c r="H20" s="30"/>
      <c r="I20" s="1">
        <f t="shared" si="0"/>
        <v>9.6087962962962958E-2</v>
      </c>
      <c r="J20" s="3">
        <v>18</v>
      </c>
      <c r="K20" s="3">
        <v>12</v>
      </c>
      <c r="L20" s="5">
        <v>0</v>
      </c>
      <c r="M20" s="20">
        <f t="shared" si="1"/>
        <v>2.5648148148148146E-2</v>
      </c>
      <c r="N20" s="5">
        <v>2.5648148148148146E-2</v>
      </c>
      <c r="O20" s="20">
        <f t="shared" si="2"/>
        <v>5.2245370370370373E-2</v>
      </c>
      <c r="P20" s="39">
        <v>7.7893518518518515E-2</v>
      </c>
      <c r="Q20" s="20">
        <f t="shared" si="3"/>
        <v>1.8194444444444444E-2</v>
      </c>
      <c r="R20" s="5">
        <v>9.6087962962962958E-2</v>
      </c>
      <c r="S20" s="21">
        <f t="shared" si="4"/>
        <v>9.6087962962962958E-2</v>
      </c>
    </row>
    <row r="21" spans="1:20">
      <c r="A21" s="28"/>
      <c r="B21" s="29">
        <v>48</v>
      </c>
      <c r="C21" s="30"/>
      <c r="D21" s="30" t="s">
        <v>21</v>
      </c>
      <c r="E21" s="30" t="s">
        <v>78</v>
      </c>
      <c r="F21" s="30" t="s">
        <v>174</v>
      </c>
      <c r="G21" s="30" t="s">
        <v>175</v>
      </c>
      <c r="H21" s="30"/>
      <c r="I21" s="1" t="s">
        <v>248</v>
      </c>
      <c r="L21" s="5">
        <v>0</v>
      </c>
      <c r="M21" s="20">
        <f t="shared" si="1"/>
        <v>2.207175925925926E-2</v>
      </c>
      <c r="N21" s="5">
        <v>2.207175925925926E-2</v>
      </c>
      <c r="O21" s="20">
        <f t="shared" si="2"/>
        <v>-2.207175925925926E-2</v>
      </c>
      <c r="P21" s="39"/>
      <c r="Q21" s="20">
        <f t="shared" si="3"/>
        <v>0</v>
      </c>
      <c r="R21" s="6"/>
      <c r="S21" s="21">
        <f t="shared" si="4"/>
        <v>0</v>
      </c>
      <c r="T21" s="7"/>
    </row>
    <row r="22" spans="1:20">
      <c r="A22" s="28"/>
      <c r="B22" s="29">
        <v>42</v>
      </c>
      <c r="C22" s="30"/>
      <c r="D22" s="30" t="s">
        <v>21</v>
      </c>
      <c r="E22" s="30" t="s">
        <v>78</v>
      </c>
      <c r="F22" s="30" t="s">
        <v>166</v>
      </c>
      <c r="G22" s="30" t="s">
        <v>167</v>
      </c>
      <c r="H22" s="30"/>
      <c r="I22" s="1" t="s">
        <v>247</v>
      </c>
      <c r="L22" s="5">
        <v>0</v>
      </c>
      <c r="M22" s="20">
        <f t="shared" si="1"/>
        <v>0</v>
      </c>
      <c r="N22" s="5"/>
      <c r="O22" s="20">
        <f t="shared" si="2"/>
        <v>0</v>
      </c>
      <c r="P22" s="6"/>
      <c r="Q22" s="20">
        <f t="shared" si="3"/>
        <v>0</v>
      </c>
      <c r="R22" s="6"/>
      <c r="S22" s="21">
        <f t="shared" si="4"/>
        <v>0</v>
      </c>
      <c r="T22" s="7"/>
    </row>
    <row r="23" spans="1:20">
      <c r="A23" s="28"/>
      <c r="B23" s="29">
        <v>46</v>
      </c>
      <c r="C23" s="30"/>
      <c r="D23" s="30" t="s">
        <v>21</v>
      </c>
      <c r="E23" s="30" t="s">
        <v>78</v>
      </c>
      <c r="F23" s="30" t="s">
        <v>35</v>
      </c>
      <c r="G23" s="30" t="s">
        <v>172</v>
      </c>
      <c r="H23" s="30"/>
      <c r="I23" s="1" t="s">
        <v>247</v>
      </c>
      <c r="L23" s="5">
        <v>0</v>
      </c>
      <c r="M23" s="20">
        <f t="shared" si="1"/>
        <v>0</v>
      </c>
      <c r="N23" s="5"/>
      <c r="O23" s="20">
        <f t="shared" si="2"/>
        <v>0</v>
      </c>
      <c r="P23" s="6"/>
      <c r="Q23" s="20">
        <f t="shared" si="3"/>
        <v>0</v>
      </c>
      <c r="R23" s="6"/>
      <c r="S23" s="21">
        <f t="shared" si="4"/>
        <v>0</v>
      </c>
      <c r="T23" s="7"/>
    </row>
  </sheetData>
  <sheetProtection selectLockedCells="1"/>
  <mergeCells count="1">
    <mergeCell ref="A1:K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List</vt:lpstr>
      <vt:lpstr>Cat A</vt:lpstr>
      <vt:lpstr>Cat B</vt:lpstr>
      <vt:lpstr>Cat C</vt:lpstr>
      <vt:lpstr>Cat D</vt:lpstr>
      <vt:lpstr>Cat E</vt:lpstr>
      <vt:lpstr>Cat F</vt:lpstr>
      <vt:lpstr>Cat G</vt:lpstr>
      <vt:lpstr>Cat H</vt:lpstr>
      <vt:lpstr>Cat I</vt:lpstr>
      <vt:lpstr>Cat J</vt:lpstr>
      <vt:lpstr>Cat K</vt:lpstr>
      <vt:lpstr>Cat L</vt:lpstr>
      <vt:lpstr>Cat M</vt:lpstr>
      <vt:lpstr>Cat N</vt:lpstr>
      <vt:lpstr>Cat O</vt:lpstr>
      <vt:lpstr>Team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steve</cp:lastModifiedBy>
  <cp:lastPrinted>2016-04-17T10:56:37Z</cp:lastPrinted>
  <dcterms:created xsi:type="dcterms:W3CDTF">2015-01-28T10:14:42Z</dcterms:created>
  <dcterms:modified xsi:type="dcterms:W3CDTF">2016-04-19T21:10:40Z</dcterms:modified>
</cp:coreProperties>
</file>